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ÝBĚROVÁ ŘÍZENÍ\Výběrová řízení_2021\LED osvětlení_II\"/>
    </mc:Choice>
  </mc:AlternateContent>
  <bookViews>
    <workbookView xWindow="0" yWindow="0" windowWidth="28800" windowHeight="12432"/>
  </bookViews>
  <sheets>
    <sheet name="Položky" sheetId="3" r:id="rId1"/>
  </sheets>
  <definedNames>
    <definedName name="_xlnm._FilterDatabase" localSheetId="0" hidden="1">Položky!$A$6:$J$226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Položky!$A$1:$G$226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9" i="3" l="1"/>
  <c r="G218" i="3" l="1"/>
  <c r="G217" i="3"/>
  <c r="G198" i="3" l="1"/>
  <c r="G199" i="3"/>
  <c r="G55" i="3" l="1"/>
  <c r="G212" i="3" l="1"/>
  <c r="G209" i="3"/>
  <c r="G221" i="3" l="1"/>
  <c r="G224" i="3" l="1"/>
  <c r="G222" i="3"/>
  <c r="G223" i="3"/>
  <c r="G216" i="3" l="1"/>
  <c r="G215" i="3"/>
  <c r="G214" i="3"/>
  <c r="G213" i="3"/>
  <c r="G208" i="3"/>
  <c r="G207" i="3"/>
  <c r="G206" i="3"/>
  <c r="G205" i="3"/>
  <c r="G204" i="3"/>
  <c r="G203" i="3"/>
  <c r="G202" i="3"/>
  <c r="G201" i="3"/>
  <c r="G200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C226" i="3"/>
  <c r="G210" i="3" l="1"/>
  <c r="G211" i="3" l="1"/>
  <c r="G226" i="3" s="1"/>
  <c r="G225" i="3"/>
</calcChain>
</file>

<file path=xl/sharedStrings.xml><?xml version="1.0" encoding="utf-8"?>
<sst xmlns="http://schemas.openxmlformats.org/spreadsheetml/2006/main" count="667" uniqueCount="316">
  <si>
    <t>Stavba :</t>
  </si>
  <si>
    <t>Objekt :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</si>
  <si>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</si>
  <si>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</si>
  <si>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</si>
  <si>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</si>
  <si>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</si>
  <si>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</si>
  <si>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</si>
  <si>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</si>
  <si>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</si>
  <si>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</si>
  <si>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</si>
  <si>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</si>
  <si>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M21</t>
  </si>
  <si>
    <t>Elektromontáže</t>
  </si>
  <si>
    <t>210201069R01</t>
  </si>
  <si>
    <t xml:space="preserve">Svítidlo A1 </t>
  </si>
  <si>
    <t>kus</t>
  </si>
  <si>
    <t>210290903R00</t>
  </si>
  <si>
    <t xml:space="preserve">Body upevňovací pro svítidlo do betonu </t>
  </si>
  <si>
    <t>210290671R00</t>
  </si>
  <si>
    <t xml:space="preserve">Montáž závěsů do 2 m délky </t>
  </si>
  <si>
    <t>210203812R00</t>
  </si>
  <si>
    <t xml:space="preserve">Závěs pružinový ke svítidlům 2-99-5550 </t>
  </si>
  <si>
    <t>A1</t>
  </si>
  <si>
    <t>A1 zav</t>
  </si>
  <si>
    <t xml:space="preserve">Závěs </t>
  </si>
  <si>
    <t>210201054R02</t>
  </si>
  <si>
    <t xml:space="preserve">Svítidlo A2 </t>
  </si>
  <si>
    <t>A2</t>
  </si>
  <si>
    <t>210201067R03</t>
  </si>
  <si>
    <t xml:space="preserve">Svítidlo A3 </t>
  </si>
  <si>
    <t>A3</t>
  </si>
  <si>
    <t>A3 zav</t>
  </si>
  <si>
    <t>210201055R04</t>
  </si>
  <si>
    <t xml:space="preserve">Svítidlo A4 </t>
  </si>
  <si>
    <t>A4</t>
  </si>
  <si>
    <t>210201067R05</t>
  </si>
  <si>
    <t xml:space="preserve">Svítidlo A5 </t>
  </si>
  <si>
    <t>A5</t>
  </si>
  <si>
    <t>A5 zav</t>
  </si>
  <si>
    <t>210201067R06</t>
  </si>
  <si>
    <t xml:space="preserve">Svítidlo A6 </t>
  </si>
  <si>
    <t>A6</t>
  </si>
  <si>
    <t>A7 zav</t>
  </si>
  <si>
    <t>210201068R07</t>
  </si>
  <si>
    <t xml:space="preserve">Svítidlo A7 </t>
  </si>
  <si>
    <t>A7</t>
  </si>
  <si>
    <t>210200044R01</t>
  </si>
  <si>
    <t xml:space="preserve">Svítidlo NO1 </t>
  </si>
  <si>
    <t>NO1</t>
  </si>
  <si>
    <t>210020952R00</t>
  </si>
  <si>
    <t xml:space="preserve">Tabulka výstražná z polystyrénu formát A2 - A5 </t>
  </si>
  <si>
    <t>NOT</t>
  </si>
  <si>
    <t>210201092R01</t>
  </si>
  <si>
    <t xml:space="preserve">Svítidlo B1 </t>
  </si>
  <si>
    <t>B1</t>
  </si>
  <si>
    <t>B1 zav</t>
  </si>
  <si>
    <t>210201092R02</t>
  </si>
  <si>
    <t xml:space="preserve">Svítidlo B2 </t>
  </si>
  <si>
    <t>B2</t>
  </si>
  <si>
    <t>B2 zav</t>
  </si>
  <si>
    <t>210201092R03</t>
  </si>
  <si>
    <t xml:space="preserve">Svítidlo B3 </t>
  </si>
  <si>
    <t>B3</t>
  </si>
  <si>
    <t>B3 zav</t>
  </si>
  <si>
    <t>210200044R02</t>
  </si>
  <si>
    <t xml:space="preserve">Svítidlo NO2 </t>
  </si>
  <si>
    <t>NO2</t>
  </si>
  <si>
    <t>210200044R03</t>
  </si>
  <si>
    <t xml:space="preserve">Svítidlo NO3 </t>
  </si>
  <si>
    <t>NO3</t>
  </si>
  <si>
    <t>NO3 zav</t>
  </si>
  <si>
    <t>210200044R04</t>
  </si>
  <si>
    <t xml:space="preserve">Svítidlo NO4 </t>
  </si>
  <si>
    <t>NO4</t>
  </si>
  <si>
    <t>NO4 zav</t>
  </si>
  <si>
    <t>210201046R01</t>
  </si>
  <si>
    <t xml:space="preserve">Svítidlo C1 </t>
  </si>
  <si>
    <t>C1</t>
  </si>
  <si>
    <t>C1 kon</t>
  </si>
  <si>
    <t xml:space="preserve">Konzola </t>
  </si>
  <si>
    <t>210201046R02</t>
  </si>
  <si>
    <t xml:space="preserve">Svítidlo C2 </t>
  </si>
  <si>
    <t>C2</t>
  </si>
  <si>
    <t>C2 kon</t>
  </si>
  <si>
    <t>210201046R03</t>
  </si>
  <si>
    <t xml:space="preserve">Svítidlo C3 </t>
  </si>
  <si>
    <t>C3</t>
  </si>
  <si>
    <t>C3 kon</t>
  </si>
  <si>
    <t>210200044R05</t>
  </si>
  <si>
    <t xml:space="preserve">Svítidlo NO5 </t>
  </si>
  <si>
    <t>NO5</t>
  </si>
  <si>
    <t>210200044R06</t>
  </si>
  <si>
    <t xml:space="preserve">Svítidlo NO6 </t>
  </si>
  <si>
    <t>NO6</t>
  </si>
  <si>
    <t>NO6 zav</t>
  </si>
  <si>
    <t>210201063R01</t>
  </si>
  <si>
    <t xml:space="preserve">Svítidlo D1 </t>
  </si>
  <si>
    <t>D1</t>
  </si>
  <si>
    <t>D1 kon</t>
  </si>
  <si>
    <t>210201063R02</t>
  </si>
  <si>
    <t xml:space="preserve">Svítidlo D2 </t>
  </si>
  <si>
    <t>D2</t>
  </si>
  <si>
    <t>D2 kon</t>
  </si>
  <si>
    <t>210201068R11</t>
  </si>
  <si>
    <t xml:space="preserve">Svítidlo E1 </t>
  </si>
  <si>
    <t>210290902R00</t>
  </si>
  <si>
    <t xml:space="preserve">Body upevňovací pro svítidlo do zdiva </t>
  </si>
  <si>
    <t>E1</t>
  </si>
  <si>
    <t>E1 zav</t>
  </si>
  <si>
    <t>210201068R12</t>
  </si>
  <si>
    <t xml:space="preserve">Svítidlo E2 </t>
  </si>
  <si>
    <t>E2</t>
  </si>
  <si>
    <t>210201068R13</t>
  </si>
  <si>
    <t xml:space="preserve">Svítidlo E3 </t>
  </si>
  <si>
    <t>E3</t>
  </si>
  <si>
    <t>210200044R07</t>
  </si>
  <si>
    <t xml:space="preserve">Svítidlo NO7 </t>
  </si>
  <si>
    <t>NO7</t>
  </si>
  <si>
    <t>NO7 zav</t>
  </si>
  <si>
    <t>210200044R00</t>
  </si>
  <si>
    <t xml:space="preserve">Svítidlo NO8 </t>
  </si>
  <si>
    <t>NO8</t>
  </si>
  <si>
    <t>NO8 zav</t>
  </si>
  <si>
    <t>210110021R00</t>
  </si>
  <si>
    <t xml:space="preserve">Spínač nástěnný jednopól.- řaz. 1, venkovní </t>
  </si>
  <si>
    <t>10.069.918</t>
  </si>
  <si>
    <t>210110023R00</t>
  </si>
  <si>
    <t xml:space="preserve">Spínač nástěnný seriový - řaz. 5, venkovní </t>
  </si>
  <si>
    <t>10.069.971</t>
  </si>
  <si>
    <t>210110024R00</t>
  </si>
  <si>
    <t xml:space="preserve">Spínač nástěnný střídavý - řaz. 6, venkovní </t>
  </si>
  <si>
    <t>210110025R00</t>
  </si>
  <si>
    <t xml:space="preserve">Spínač nástěnný křížový - řaz. 7, venkovní </t>
  </si>
  <si>
    <t>10.069.921</t>
  </si>
  <si>
    <t>210010344R00</t>
  </si>
  <si>
    <t xml:space="preserve">Krabice přístrojová LK 80/1 </t>
  </si>
  <si>
    <t>10.074.813</t>
  </si>
  <si>
    <t xml:space="preserve">Krabice LK 80X28 THB </t>
  </si>
  <si>
    <t>210010351R00</t>
  </si>
  <si>
    <t xml:space="preserve">Rozvodka krabicová z lis. izol. 6455-11 do 4 mm2 </t>
  </si>
  <si>
    <t>10.077.132</t>
  </si>
  <si>
    <t>210020571R00</t>
  </si>
  <si>
    <t xml:space="preserve">Podložka požárně izolační do 4 dm2, tl.6 mm </t>
  </si>
  <si>
    <t>10.042.117</t>
  </si>
  <si>
    <t xml:space="preserve">Podložka PI 80T CEMVIN </t>
  </si>
  <si>
    <t>210020303R00</t>
  </si>
  <si>
    <t xml:space="preserve">Žlab kabelový s příslušenstvím, 62/50 mm s víkem </t>
  </si>
  <si>
    <t>m</t>
  </si>
  <si>
    <t>10.575.806</t>
  </si>
  <si>
    <t xml:space="preserve">NKZI 50x62x0.70 </t>
  </si>
  <si>
    <t>10.697.132</t>
  </si>
  <si>
    <t xml:space="preserve">V 62 </t>
  </si>
  <si>
    <t>10.663.951</t>
  </si>
  <si>
    <t xml:space="preserve">ZVNE 62 </t>
  </si>
  <si>
    <t>10.076.654</t>
  </si>
  <si>
    <t xml:space="preserve">VU </t>
  </si>
  <si>
    <t>10.712.708</t>
  </si>
  <si>
    <t xml:space="preserve">NSMP 10x40 </t>
  </si>
  <si>
    <t>210010024R00</t>
  </si>
  <si>
    <t xml:space="preserve">Trubka tuhá z PVC uložená pevně, 36 mm </t>
  </si>
  <si>
    <t>10.075.155</t>
  </si>
  <si>
    <t xml:space="preserve">Trubka pevná ISOFIX-EL-F pr.32 320N šedá </t>
  </si>
  <si>
    <t>10.078.777</t>
  </si>
  <si>
    <t xml:space="preserve">Spojka SMSKu-E PVC pr.32 </t>
  </si>
  <si>
    <t>10.054.994</t>
  </si>
  <si>
    <t xml:space="preserve">Příchytka Clipfix 32 </t>
  </si>
  <si>
    <t>10.792.624</t>
  </si>
  <si>
    <t xml:space="preserve">Koleno SBSKu-EM pr.32 PVC </t>
  </si>
  <si>
    <t>220261614R00</t>
  </si>
  <si>
    <t xml:space="preserve">Vrtání otvoru v konstrukci D 10 mm </t>
  </si>
  <si>
    <t>ELNAOS0611704</t>
  </si>
  <si>
    <t xml:space="preserve">Šroub, HL TEX 3,9x19-P </t>
  </si>
  <si>
    <t>211010010R00</t>
  </si>
  <si>
    <t xml:space="preserve">Osazení hmoždinky do betonu, HM 8 </t>
  </si>
  <si>
    <t>10.076.916</t>
  </si>
  <si>
    <t xml:space="preserve">Hmoždinka 8x40mm PND 840 </t>
  </si>
  <si>
    <t>10.051.600</t>
  </si>
  <si>
    <t xml:space="preserve">Vrut 4,5x50 zap.hl.chromát. (100 ks) </t>
  </si>
  <si>
    <t>210010102R00</t>
  </si>
  <si>
    <t xml:space="preserve">Lišta z PH bez krabic,ulož. pevně,L 40 protahovací </t>
  </si>
  <si>
    <t>10.075.033</t>
  </si>
  <si>
    <t xml:space="preserve">Lišta LHD 40x40 vkládací bílá 2m </t>
  </si>
  <si>
    <t>10.076.623</t>
  </si>
  <si>
    <t xml:space="preserve">Kryt LHD 40x40 koncový bílý </t>
  </si>
  <si>
    <t>10.076.634</t>
  </si>
  <si>
    <t xml:space="preserve">Kryt LHD 40x40 spojovací bílý </t>
  </si>
  <si>
    <t>10.076.666</t>
  </si>
  <si>
    <t xml:space="preserve">Kryt LHD 40x40 ohybový bílý </t>
  </si>
  <si>
    <t>10.076.655</t>
  </si>
  <si>
    <t xml:space="preserve">Kryt LHD 40x40 odbočný bílý </t>
  </si>
  <si>
    <t>10.076.644</t>
  </si>
  <si>
    <t xml:space="preserve">Kryt LHD 40x40 rohový vnitřní bílý </t>
  </si>
  <si>
    <t>10.076.017</t>
  </si>
  <si>
    <t xml:space="preserve">Kryt LHD 40x40 rohový vnější bílý </t>
  </si>
  <si>
    <t>210020252R00</t>
  </si>
  <si>
    <t xml:space="preserve">Rošt kabelový pro volné/pevné uložení,š. 300 mm </t>
  </si>
  <si>
    <t>10.153.044</t>
  </si>
  <si>
    <t xml:space="preserve">KL 85X300 </t>
  </si>
  <si>
    <t>10.027.324</t>
  </si>
  <si>
    <t xml:space="preserve">V 300 </t>
  </si>
  <si>
    <t>10.030.182</t>
  </si>
  <si>
    <t xml:space="preserve">S 85X200 </t>
  </si>
  <si>
    <t>10.792.803</t>
  </si>
  <si>
    <t xml:space="preserve">KLSU </t>
  </si>
  <si>
    <t>10.697.136</t>
  </si>
  <si>
    <t xml:space="preserve">NSM 6X10 </t>
  </si>
  <si>
    <t>10.153.074</t>
  </si>
  <si>
    <t xml:space="preserve">PKC1 1198 </t>
  </si>
  <si>
    <t>10.663.926</t>
  </si>
  <si>
    <t xml:space="preserve">DZMD/B </t>
  </si>
  <si>
    <t>220261141R00</t>
  </si>
  <si>
    <t xml:space="preserve">Příchytka kabelová SONAP 8 - 18 </t>
  </si>
  <si>
    <t>ELKAOS0078451</t>
  </si>
  <si>
    <t xml:space="preserve">SONAP 18 kabelová příchytka C </t>
  </si>
  <si>
    <t>210810006R00</t>
  </si>
  <si>
    <t xml:space="preserve">Kabel CYKY-m 750 V 3 x 2,5 mm2 volně uložený </t>
  </si>
  <si>
    <t>210810046R00</t>
  </si>
  <si>
    <t xml:space="preserve">Kabel CYKY-m 750 V 3 x 2,5 mm2 pevně uložený </t>
  </si>
  <si>
    <t>10.048.482</t>
  </si>
  <si>
    <t xml:space="preserve">Kabel silový s Cu jádrem 750 V CYKY 3 x 2,5 mm2 </t>
  </si>
  <si>
    <t>10.048.198</t>
  </si>
  <si>
    <t xml:space="preserve">Kabel silový s Cu jádrem 750 V CYKY 3 A x 2,5 mm2 </t>
  </si>
  <si>
    <t>210810056R00</t>
  </si>
  <si>
    <t xml:space="preserve">Kabel CYKY-m 750 V 5 x 2,5 mm2 pevně uložený </t>
  </si>
  <si>
    <t>10.048.808</t>
  </si>
  <si>
    <t xml:space="preserve">Kabel silový s Cu jádrem 750 V CYKY 5 J x 2,5 mm2 </t>
  </si>
  <si>
    <t>210950201R00</t>
  </si>
  <si>
    <t xml:space="preserve">Příplatek na zatahování kabelů váhy do 0,75 kg </t>
  </si>
  <si>
    <t>210010063R00</t>
  </si>
  <si>
    <t xml:space="preserve">Trubka ocelová závitová uložená pevně, 21 mm </t>
  </si>
  <si>
    <t>10.074.620</t>
  </si>
  <si>
    <t xml:space="preserve">Trubka elektro.ocelová závitová 6021 závit d 21 mm </t>
  </si>
  <si>
    <t>10.854.100</t>
  </si>
  <si>
    <t xml:space="preserve">Příchytka 5220 ZN F  19-24mm </t>
  </si>
  <si>
    <t>10.074.696</t>
  </si>
  <si>
    <t xml:space="preserve">Vývodka 4821/P rovná PH pr.21 </t>
  </si>
  <si>
    <t>210190003R00</t>
  </si>
  <si>
    <t xml:space="preserve">Montáž celoplechových rozvodnic </t>
  </si>
  <si>
    <t>RS1</t>
  </si>
  <si>
    <t>RS2</t>
  </si>
  <si>
    <t>RS3</t>
  </si>
  <si>
    <t>RS4</t>
  </si>
  <si>
    <t>RS5</t>
  </si>
  <si>
    <t>RS6</t>
  </si>
  <si>
    <t>RS7</t>
  </si>
  <si>
    <t>RS8</t>
  </si>
  <si>
    <t>PPV</t>
  </si>
  <si>
    <t xml:space="preserve">PPV </t>
  </si>
  <si>
    <t>PM</t>
  </si>
  <si>
    <t xml:space="preserve">Podružný materiál </t>
  </si>
  <si>
    <t>DP</t>
  </si>
  <si>
    <t xml:space="preserve">Doprava </t>
  </si>
  <si>
    <t>905      R01</t>
  </si>
  <si>
    <t xml:space="preserve">Revize </t>
  </si>
  <si>
    <t>h</t>
  </si>
  <si>
    <t>909      R00</t>
  </si>
  <si>
    <t xml:space="preserve">Demontáž kabelových tras vč.kabelů </t>
  </si>
  <si>
    <t>911      R00</t>
  </si>
  <si>
    <t xml:space="preserve">Demontáž svítidel </t>
  </si>
  <si>
    <t>Pmp</t>
  </si>
  <si>
    <t>01 Elektro</t>
  </si>
  <si>
    <t>203      R00</t>
  </si>
  <si>
    <t>Zednické výpomoci M 21</t>
  </si>
  <si>
    <t>t</t>
  </si>
  <si>
    <t>Malířské práce</t>
  </si>
  <si>
    <t>Malby</t>
  </si>
  <si>
    <t>Recykl</t>
  </si>
  <si>
    <t>Konzola 45°</t>
  </si>
  <si>
    <t>210030611R00</t>
  </si>
  <si>
    <t>Konzola krátká 45°</t>
  </si>
  <si>
    <t>341-335304</t>
  </si>
  <si>
    <t>Soub.</t>
  </si>
  <si>
    <t>RO-Z + OS1</t>
  </si>
  <si>
    <t xml:space="preserve">Tabulka nouzová luminescenční </t>
  </si>
  <si>
    <t>20180830 Tramvajové depo Poruba</t>
  </si>
  <si>
    <t>Montáž kabelového žebříku</t>
  </si>
  <si>
    <t>Kabelový žebřík 500/60 včetně spojovacích prvků a upevňovacího materiálu</t>
  </si>
  <si>
    <r>
      <t>m</t>
    </r>
    <r>
      <rPr>
        <vertAlign val="superscript"/>
        <sz val="8"/>
        <rFont val="Arial"/>
        <family val="2"/>
        <charset val="238"/>
      </rPr>
      <t>2</t>
    </r>
  </si>
  <si>
    <t>Kč</t>
  </si>
  <si>
    <t>Pronájem plošiny, lešení, žebříky</t>
  </si>
  <si>
    <t>Doplnění výzbroje rozvaděče RS1 
(dle přílohy D 6 Schéma napájení)</t>
  </si>
  <si>
    <t>Doplnění výzbroje rozvaděče RS2 
(dle přílohy D 6 Schéma napájení)</t>
  </si>
  <si>
    <t>Doplnění výzbroje rozvaděče RS3 
(dle přílohy D 6 Schéma napájení)</t>
  </si>
  <si>
    <t>Doplnění výzbroje rozvaděče RS4 
(dle přílohy D 6 Schéma napájení)</t>
  </si>
  <si>
    <t>Doplnění výzbroje rozvaděče RS5 
(dle přílohy D 6 Schéma napájení)</t>
  </si>
  <si>
    <t>Doplnění výzbroje rozvaděče RS6 
(dle přílohy D 6 Schéma napájení)</t>
  </si>
  <si>
    <t>Doplnění výzbroje rozvaděče RS7 
(dle přílohy D 6 Schéma napájení)</t>
  </si>
  <si>
    <t>Doplnění výzbroje rozvaděče RS8 
(dle přílohy D 6 Schéma napájení)</t>
  </si>
  <si>
    <t>Rozvaděč RO-Z vybavený dle schéma zapojení vč. spínací části OS1 s 92ks spínacích tlačítek a popisu (OCEP 600x400x1260)
(dle přílohy D 6 Schéma napájení)</t>
  </si>
  <si>
    <t>Elektroměr přímý do rozvaděčů RS1-RS8 a RO-Z (9x), MID B+D, 3×230/400V, M-BUS, 1-sazba (např. EATON KWZ44B1-M nebo DKE typ ETS44B1-M), odečtový modul M-Bus Master (pro min. 10 slave), rozhraní Ethernet, napájení 230V, vnější rozměry plastové rozvodnice 250x160x90, IP55, systémový komunikační port M-Bus AISYS, kabeláž sběrnice M-Bus, montážní materiál pro komunikaci i napájení systému měření 
(dle popisu v TZ kapitole 4.5)</t>
  </si>
  <si>
    <t>Instalace a npaojení měřidel, instalace modulu M-Bus, inicializace měřidel na sběrnici
M-Bus, napojení na datovou síť DPO, instalace kabeláž sběrnice M-Bus, napojení na datovou síť DPO, napojení systému měření do RACK skříně u vchodu do haly
(dle popisu v TZ kapitole 4.5)</t>
  </si>
  <si>
    <t xml:space="preserve">Svítidlo LED 200W širokozářné
- specifikace viz Příloha č. 2 Smlouvy o dílo </t>
  </si>
  <si>
    <t xml:space="preserve">Svítidlo LED 25W přisazené
- specifikace viz Příloha č. 2 Smlouvy o dílo </t>
  </si>
  <si>
    <t xml:space="preserve">Svítidlo LED 40W hlubokozářné
- specifikace viz Příloha č. 2 Smlouvy o dílo </t>
  </si>
  <si>
    <t xml:space="preserve">Svítidlo LED 40W přisazené
- specifikace viz Příloha č. 2 Smlouvy o dílo </t>
  </si>
  <si>
    <t xml:space="preserve">Svítidlo LED 40W širokozářné
- specifikace viz Příloha č. 2 Smlouvy o dílo </t>
  </si>
  <si>
    <t xml:space="preserve">Svítidlo LED 60W hlubokozářné
- specifikace viz Příloha č. 2 Smlouvy o dílo </t>
  </si>
  <si>
    <t xml:space="preserve">Svítidlo LED 60W širokozářné
- specifikace viz Příloha č. 2 Smlouvy o dílo </t>
  </si>
  <si>
    <t xml:space="preserve">Nouzové svítidlo LED 4W
- specifikace viz Příloha č. 2 Smlouvy o dílo </t>
  </si>
  <si>
    <t xml:space="preserve">Svítidlo LED 60W širokozářné autodimmer
- specifikace viz Příloha č. 2 Smlouvy o dílo </t>
  </si>
  <si>
    <t xml:space="preserve">Svítidlo LED 80W hlubokozářné autodimmer
- specifikace viz Příloha č. 2 Smlouvy o dílo </t>
  </si>
  <si>
    <t xml:space="preserve">Svítidlo LED 80W širokozářné autodimmer
- specifikace viz Příloha č. 2 Smlouvy o dílo </t>
  </si>
  <si>
    <t xml:space="preserve">Nouzové svítidlo LED 2W
- specifikace viz Příloha č. 2 Smlouvy o dílo </t>
  </si>
  <si>
    <t xml:space="preserve">Nouzové svítidlo LED 4W koridor
- specifikace viz Příloha č. 2 Smlouvy o dílo </t>
  </si>
  <si>
    <t xml:space="preserve">Nouzové svítidlo LED tabulka
- specifikace viz Příloha č. 2 Smlouvy o dílo </t>
  </si>
  <si>
    <t xml:space="preserve">Svítidlo LED 83W voděodolné 125°
- specifikace viz Příloha č. 2 Smlouvy o dílo </t>
  </si>
  <si>
    <t xml:space="preserve">Svítidlo LED 20W voděodolné 125°
- specifikace viz Příloha č. 2 Smlouvy o dílo </t>
  </si>
  <si>
    <t xml:space="preserve">Nouzové svítidlo LED 3W nástěnné
- specifikace viz Příloha č. 2 Smlouvy o dílo </t>
  </si>
  <si>
    <t>Likvidace odpadu vč. demontovaných svítidel</t>
  </si>
  <si>
    <t>PE01/R19</t>
  </si>
  <si>
    <t>PI02/R19</t>
  </si>
  <si>
    <t>PO01/R20</t>
  </si>
  <si>
    <t xml:space="preserve">Odpojování trolejí – komplet - Odpojování trolejí zajistí/provede objednatel (Dopravní podnik Ostrava a.s.), na základě žádosti zhotovitele
Pozn. Odpojování trolejí nebude provádět zhotovitel. Při provádění všech prací je nutné zabezpečit trolejové vedení v hale odpojováním/vypnutím. Před zahájením prací zhotovitel písemně požádá zadavatele o vypnutí trolejového vedení a vystavení příkazu „B“ pro každou jednotlivou etapu prací. Po ukončení prací na jednotlivé etapě zhotovitel písemně požádá zadavatele o zapnutí trolejového vedení. Zadavatel toto zajistí za úhradu.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</si>
</sst>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0"/>
  </numFmts>
  <fonts count="17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 CE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4">
    <xf numFmtId="0" fontId="0" fillId="0" borderId="0" xfId="0"/>
    <xf numFmtId="49" fontId="3" fillId="0" borderId="3" xfId="1" applyNumberFormat="1" applyFont="1" applyBorder="1"/>
    <xf numFmtId="49" fontId="3" fillId="0" borderId="8" xfId="1" applyNumberFormat="1" applyFont="1" applyBorder="1"/>
    <xf numFmtId="0" fontId="1" fillId="0" borderId="0" xfId="1"/>
    <xf numFmtId="0" fontId="2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2" fillId="0" borderId="3" xfId="1" applyFont="1" applyBorder="1"/>
    <xf numFmtId="0" fontId="4" fillId="0" borderId="4" xfId="1" applyFont="1" applyBorder="1" applyAlignment="1">
      <alignment horizontal="right"/>
    </xf>
    <xf numFmtId="49" fontId="2" fillId="0" borderId="3" xfId="1" applyNumberFormat="1" applyFont="1" applyBorder="1" applyAlignment="1">
      <alignment horizontal="left"/>
    </xf>
    <xf numFmtId="0" fontId="2" fillId="0" borderId="5" xfId="1" applyFont="1" applyBorder="1"/>
    <xf numFmtId="0" fontId="2" fillId="0" borderId="8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0" fontId="8" fillId="0" borderId="0" xfId="1" applyFont="1"/>
    <xf numFmtId="4" fontId="9" fillId="0" borderId="12" xfId="1" applyNumberFormat="1" applyFont="1" applyBorder="1" applyAlignment="1">
      <alignment horizontal="right"/>
    </xf>
    <xf numFmtId="0" fontId="1" fillId="0" borderId="0" xfId="1" applyBorder="1"/>
    <xf numFmtId="0" fontId="11" fillId="0" borderId="0" xfId="1" applyFont="1" applyAlignment="1"/>
    <xf numFmtId="0" fontId="1" fillId="0" borderId="0" xfId="1" applyAlignment="1">
      <alignment horizontal="right"/>
    </xf>
    <xf numFmtId="0" fontId="12" fillId="0" borderId="0" xfId="1" applyFont="1" applyBorder="1"/>
    <xf numFmtId="3" fontId="12" fillId="0" borderId="0" xfId="1" applyNumberFormat="1" applyFont="1" applyBorder="1" applyAlignment="1">
      <alignment horizontal="right"/>
    </xf>
    <xf numFmtId="4" fontId="12" fillId="0" borderId="0" xfId="1" applyNumberFormat="1" applyFont="1" applyBorder="1"/>
    <xf numFmtId="0" fontId="11" fillId="0" borderId="0" xfId="1" applyFont="1" applyBorder="1" applyAlignment="1"/>
    <xf numFmtId="0" fontId="1" fillId="0" borderId="0" xfId="1" applyBorder="1" applyAlignment="1">
      <alignment horizontal="right"/>
    </xf>
    <xf numFmtId="0" fontId="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2" fillId="0" borderId="0" xfId="1" applyNumberFormat="1" applyFont="1" applyBorder="1"/>
    <xf numFmtId="4" fontId="9" fillId="0" borderId="0" xfId="1" applyNumberFormat="1" applyFont="1" applyBorder="1"/>
    <xf numFmtId="165" fontId="9" fillId="0" borderId="12" xfId="1" applyNumberFormat="1" applyFont="1" applyBorder="1" applyAlignment="1">
      <alignment horizontal="right"/>
    </xf>
    <xf numFmtId="0" fontId="15" fillId="0" borderId="0" xfId="1" applyFont="1"/>
    <xf numFmtId="0" fontId="1" fillId="0" borderId="0" xfId="1" applyFill="1"/>
    <xf numFmtId="0" fontId="1" fillId="0" borderId="0" xfId="1" applyNumberFormat="1" applyFill="1"/>
    <xf numFmtId="1" fontId="1" fillId="0" borderId="0" xfId="1" applyNumberFormat="1" applyFill="1"/>
    <xf numFmtId="0" fontId="14" fillId="0" borderId="0" xfId="1" applyFont="1" applyFill="1"/>
    <xf numFmtId="3" fontId="9" fillId="0" borderId="0" xfId="1" applyNumberFormat="1" applyFont="1" applyFill="1" applyBorder="1"/>
    <xf numFmtId="164" fontId="9" fillId="0" borderId="0" xfId="1" applyNumberFormat="1" applyFont="1" applyFill="1" applyBorder="1"/>
    <xf numFmtId="0" fontId="1" fillId="0" borderId="0" xfId="1" applyFill="1" applyAlignment="1">
      <alignment vertical="center"/>
    </xf>
    <xf numFmtId="4" fontId="9" fillId="0" borderId="0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0" fontId="8" fillId="0" borderId="0" xfId="1" applyFont="1" applyAlignment="1">
      <alignment vertical="center"/>
    </xf>
    <xf numFmtId="4" fontId="9" fillId="0" borderId="12" xfId="1" applyNumberFormat="1" applyFont="1" applyBorder="1" applyAlignment="1">
      <alignment horizontal="right" vertical="center"/>
    </xf>
    <xf numFmtId="4" fontId="9" fillId="0" borderId="12" xfId="1" applyNumberFormat="1" applyFont="1" applyFill="1" applyBorder="1" applyAlignment="1">
      <alignment horizontal="right"/>
    </xf>
    <xf numFmtId="0" fontId="2" fillId="0" borderId="0" xfId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3" fontId="13" fillId="0" borderId="0" xfId="1" applyNumberFormat="1" applyFont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/>
    <xf numFmtId="1" fontId="1" fillId="0" borderId="0" xfId="1" applyNumberFormat="1" applyFont="1" applyFill="1"/>
    <xf numFmtId="0" fontId="1" fillId="0" borderId="0" xfId="1" applyFont="1" applyFill="1" applyAlignment="1">
      <alignment vertical="center"/>
    </xf>
    <xf numFmtId="0" fontId="1" fillId="0" borderId="0" xfId="1" applyFont="1" applyAlignment="1">
      <alignment vertical="center"/>
    </xf>
    <xf numFmtId="44" fontId="1" fillId="0" borderId="0" xfId="2" applyFill="1"/>
    <xf numFmtId="4" fontId="9" fillId="3" borderId="12" xfId="1" applyNumberFormat="1" applyFont="1" applyFill="1" applyBorder="1" applyAlignment="1">
      <alignment horizontal="right"/>
    </xf>
    <xf numFmtId="165" fontId="9" fillId="3" borderId="12" xfId="1" applyNumberFormat="1" applyFont="1" applyFill="1" applyBorder="1" applyAlignment="1">
      <alignment horizontal="right"/>
    </xf>
    <xf numFmtId="4" fontId="9" fillId="3" borderId="14" xfId="1" applyNumberFormat="1" applyFont="1" applyFill="1" applyBorder="1"/>
    <xf numFmtId="4" fontId="9" fillId="0" borderId="14" xfId="1" applyNumberFormat="1" applyFont="1" applyBorder="1"/>
    <xf numFmtId="4" fontId="9" fillId="0" borderId="14" xfId="1" applyNumberFormat="1" applyFont="1" applyBorder="1" applyAlignment="1">
      <alignment vertical="center"/>
    </xf>
    <xf numFmtId="0" fontId="4" fillId="2" borderId="15" xfId="1" applyFont="1" applyFill="1" applyBorder="1" applyAlignment="1">
      <alignment horizontal="center"/>
    </xf>
    <xf numFmtId="0" fontId="4" fillId="2" borderId="15" xfId="1" applyNumberFormat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/>
    </xf>
    <xf numFmtId="4" fontId="9" fillId="3" borderId="11" xfId="1" applyNumberFormat="1" applyFont="1" applyFill="1" applyBorder="1" applyAlignment="1">
      <alignment horizontal="right"/>
    </xf>
    <xf numFmtId="4" fontId="9" fillId="3" borderId="17" xfId="1" applyNumberFormat="1" applyFont="1" applyFill="1" applyBorder="1"/>
    <xf numFmtId="0" fontId="2" fillId="0" borderId="18" xfId="1" applyFont="1" applyBorder="1" applyAlignment="1">
      <alignment horizontal="center"/>
    </xf>
    <xf numFmtId="0" fontId="2" fillId="0" borderId="18" xfId="1" applyNumberFormat="1" applyFont="1" applyBorder="1" applyAlignment="1">
      <alignment horizontal="right"/>
    </xf>
    <xf numFmtId="0" fontId="2" fillId="0" borderId="19" xfId="1" applyNumberFormat="1" applyFont="1" applyBorder="1"/>
    <xf numFmtId="49" fontId="4" fillId="2" borderId="13" xfId="1" applyNumberFormat="1" applyFont="1" applyFill="1" applyBorder="1"/>
    <xf numFmtId="0" fontId="3" fillId="0" borderId="13" xfId="1" applyFont="1" applyBorder="1" applyAlignment="1">
      <alignment horizontal="center"/>
    </xf>
    <xf numFmtId="0" fontId="9" fillId="3" borderId="22" xfId="1" applyFont="1" applyFill="1" applyBorder="1" applyAlignment="1">
      <alignment horizontal="center" vertical="top"/>
    </xf>
    <xf numFmtId="0" fontId="9" fillId="3" borderId="23" xfId="1" applyFont="1" applyFill="1" applyBorder="1" applyAlignment="1">
      <alignment horizontal="center" vertical="top"/>
    </xf>
    <xf numFmtId="0" fontId="9" fillId="0" borderId="23" xfId="1" applyFont="1" applyBorder="1" applyAlignment="1">
      <alignment horizontal="center" vertical="top"/>
    </xf>
    <xf numFmtId="0" fontId="4" fillId="2" borderId="18" xfId="1" applyFont="1" applyFill="1" applyBorder="1" applyAlignment="1">
      <alignment horizontal="center"/>
    </xf>
    <xf numFmtId="49" fontId="3" fillId="0" borderId="18" xfId="1" applyNumberFormat="1" applyFont="1" applyBorder="1" applyAlignment="1">
      <alignment horizontal="left"/>
    </xf>
    <xf numFmtId="49" fontId="9" fillId="3" borderId="0" xfId="1" applyNumberFormat="1" applyFont="1" applyFill="1" applyBorder="1" applyAlignment="1">
      <alignment horizontal="left" vertical="top"/>
    </xf>
    <xf numFmtId="49" fontId="9" fillId="3" borderId="24" xfId="1" applyNumberFormat="1" applyFont="1" applyFill="1" applyBorder="1" applyAlignment="1">
      <alignment horizontal="left" vertical="top"/>
    </xf>
    <xf numFmtId="49" fontId="9" fillId="0" borderId="24" xfId="1" applyNumberFormat="1" applyFont="1" applyBorder="1" applyAlignment="1">
      <alignment horizontal="left" vertical="top"/>
    </xf>
    <xf numFmtId="49" fontId="9" fillId="0" borderId="24" xfId="1" applyNumberFormat="1" applyFont="1" applyBorder="1" applyAlignment="1">
      <alignment horizontal="left" vertical="center"/>
    </xf>
    <xf numFmtId="49" fontId="9" fillId="3" borderId="20" xfId="1" applyNumberFormat="1" applyFont="1" applyFill="1" applyBorder="1" applyAlignment="1">
      <alignment horizontal="center" shrinkToFit="1"/>
    </xf>
    <xf numFmtId="49" fontId="9" fillId="3" borderId="21" xfId="1" applyNumberFormat="1" applyFont="1" applyFill="1" applyBorder="1" applyAlignment="1">
      <alignment horizontal="center" shrinkToFit="1"/>
    </xf>
    <xf numFmtId="49" fontId="9" fillId="0" borderId="21" xfId="1" applyNumberFormat="1" applyFont="1" applyBorder="1" applyAlignment="1">
      <alignment horizontal="center" shrinkToFit="1"/>
    </xf>
    <xf numFmtId="49" fontId="9" fillId="0" borderId="21" xfId="1" applyNumberFormat="1" applyFont="1" applyBorder="1" applyAlignment="1">
      <alignment horizontal="center" vertical="center" shrinkToFit="1"/>
    </xf>
    <xf numFmtId="0" fontId="4" fillId="2" borderId="13" xfId="1" applyFont="1" applyFill="1" applyBorder="1" applyAlignment="1">
      <alignment horizontal="center"/>
    </xf>
    <xf numFmtId="0" fontId="3" fillId="0" borderId="13" xfId="1" applyFont="1" applyBorder="1"/>
    <xf numFmtId="0" fontId="9" fillId="3" borderId="22" xfId="1" applyFont="1" applyFill="1" applyBorder="1" applyAlignment="1">
      <alignment vertical="top" wrapText="1"/>
    </xf>
    <xf numFmtId="0" fontId="9" fillId="3" borderId="23" xfId="1" applyFont="1" applyFill="1" applyBorder="1" applyAlignment="1">
      <alignment vertical="top" wrapText="1"/>
    </xf>
    <xf numFmtId="0" fontId="9" fillId="0" borderId="23" xfId="1" applyFont="1" applyBorder="1" applyAlignment="1">
      <alignment vertical="top" wrapText="1"/>
    </xf>
    <xf numFmtId="0" fontId="9" fillId="0" borderId="23" xfId="1" applyFont="1" applyBorder="1" applyAlignment="1">
      <alignment vertical="center" wrapText="1"/>
    </xf>
    <xf numFmtId="0" fontId="2" fillId="2" borderId="13" xfId="1" applyFont="1" applyFill="1" applyBorder="1" applyAlignment="1">
      <alignment horizontal="center"/>
    </xf>
    <xf numFmtId="49" fontId="10" fillId="2" borderId="18" xfId="1" applyNumberFormat="1" applyFont="1" applyFill="1" applyBorder="1" applyAlignment="1">
      <alignment horizontal="left"/>
    </xf>
    <xf numFmtId="0" fontId="10" fillId="2" borderId="13" xfId="1" applyFont="1" applyFill="1" applyBorder="1"/>
    <xf numFmtId="0" fontId="2" fillId="2" borderId="18" xfId="1" applyFont="1" applyFill="1" applyBorder="1" applyAlignment="1">
      <alignment horizontal="center"/>
    </xf>
    <xf numFmtId="4" fontId="2" fillId="2" borderId="18" xfId="1" applyNumberFormat="1" applyFont="1" applyFill="1" applyBorder="1" applyAlignment="1">
      <alignment horizontal="right"/>
    </xf>
    <xf numFmtId="4" fontId="2" fillId="2" borderId="15" xfId="1" applyNumberFormat="1" applyFont="1" applyFill="1" applyBorder="1" applyAlignment="1">
      <alignment horizontal="right"/>
    </xf>
    <xf numFmtId="4" fontId="3" fillId="2" borderId="16" xfId="1" applyNumberFormat="1" applyFont="1" applyFill="1" applyBorder="1"/>
    <xf numFmtId="44" fontId="0" fillId="0" borderId="0" xfId="2" applyFont="1" applyFill="1"/>
    <xf numFmtId="0" fontId="1" fillId="0" borderId="0" xfId="3" applyNumberFormat="1"/>
    <xf numFmtId="0" fontId="9" fillId="0" borderId="23" xfId="1" applyFont="1" applyFill="1" applyBorder="1" applyAlignment="1">
      <alignment horizontal="center" vertical="top"/>
    </xf>
    <xf numFmtId="0" fontId="9" fillId="0" borderId="23" xfId="1" applyFont="1" applyFill="1" applyBorder="1" applyAlignment="1">
      <alignment horizontal="center" vertical="center"/>
    </xf>
    <xf numFmtId="0" fontId="9" fillId="3" borderId="23" xfId="1" applyFont="1" applyFill="1" applyBorder="1" applyAlignment="1">
      <alignment horizontal="center" vertical="center"/>
    </xf>
    <xf numFmtId="0" fontId="9" fillId="3" borderId="23" xfId="1" applyFont="1" applyFill="1" applyBorder="1" applyAlignment="1">
      <alignment vertical="center" wrapText="1"/>
    </xf>
    <xf numFmtId="0" fontId="9" fillId="0" borderId="22" xfId="1" applyFont="1" applyBorder="1" applyAlignment="1">
      <alignment vertical="top" wrapText="1"/>
    </xf>
    <xf numFmtId="0" fontId="9" fillId="3" borderId="25" xfId="1" applyFont="1" applyFill="1" applyBorder="1" applyAlignment="1">
      <alignment vertical="top" wrapText="1"/>
    </xf>
    <xf numFmtId="0" fontId="9" fillId="0" borderId="25" xfId="1" applyFont="1" applyBorder="1" applyAlignment="1">
      <alignment vertical="top" wrapText="1"/>
    </xf>
    <xf numFmtId="0" fontId="9" fillId="3" borderId="25" xfId="1" applyFont="1" applyFill="1" applyBorder="1" applyAlignment="1">
      <alignment vertical="center" wrapText="1"/>
    </xf>
    <xf numFmtId="0" fontId="2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9" xfId="1" applyFont="1" applyBorder="1" applyAlignment="1">
      <alignment horizontal="center" shrinkToFit="1"/>
    </xf>
    <xf numFmtId="0" fontId="2" fillId="0" borderId="8" xfId="1" applyFont="1" applyBorder="1" applyAlignment="1">
      <alignment horizontal="center" shrinkToFit="1"/>
    </xf>
    <xf numFmtId="0" fontId="2" fillId="0" borderId="10" xfId="1" applyFont="1" applyBorder="1" applyAlignment="1">
      <alignment horizontal="center" shrinkToFit="1"/>
    </xf>
  </cellXfs>
  <cellStyles count="4">
    <cellStyle name="Čárka" xfId="3" builtinId="3"/>
    <cellStyle name="Měna" xfId="2" builtinId="4"/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Y288"/>
  <sheetViews>
    <sheetView showGridLines="0" showZeros="0" tabSelected="1" topLeftCell="A100" zoomScaleNormal="100" workbookViewId="0">
      <selection activeCell="C69" sqref="C69"/>
    </sheetView>
  </sheetViews>
  <sheetFormatPr defaultRowHeight="13.2" x14ac:dyDescent="0.25"/>
  <cols>
    <col min="1" max="1" width="4.44140625" style="3" customWidth="1"/>
    <col min="2" max="2" width="11.5546875" style="3" customWidth="1"/>
    <col min="3" max="3" width="40.44140625" style="3" customWidth="1"/>
    <col min="4" max="4" width="5.5546875" style="3" customWidth="1"/>
    <col min="5" max="5" width="8.5546875" style="20" customWidth="1"/>
    <col min="6" max="6" width="14.88671875" style="3" bestFit="1" customWidth="1"/>
    <col min="7" max="7" width="13.88671875" style="3" customWidth="1"/>
    <col min="8" max="8" width="15.88671875" style="32" bestFit="1" customWidth="1"/>
    <col min="9" max="9" width="9.109375" style="3"/>
    <col min="10" max="10" width="13.33203125" style="3" customWidth="1"/>
    <col min="11" max="203" width="9.109375" style="3"/>
    <col min="204" max="204" width="4.44140625" style="3" customWidth="1"/>
    <col min="205" max="205" width="11.5546875" style="3" customWidth="1"/>
    <col min="206" max="206" width="40.44140625" style="3" customWidth="1"/>
    <col min="207" max="207" width="5.5546875" style="3" customWidth="1"/>
    <col min="208" max="208" width="8.5546875" style="3" customWidth="1"/>
    <col min="209" max="209" width="9.88671875" style="3" customWidth="1"/>
    <col min="210" max="210" width="13.88671875" style="3" customWidth="1"/>
    <col min="211" max="214" width="9.109375" style="3"/>
    <col min="215" max="215" width="75.44140625" style="3" customWidth="1"/>
    <col min="216" max="216" width="45.33203125" style="3" customWidth="1"/>
    <col min="217" max="459" width="9.109375" style="3"/>
    <col min="460" max="460" width="4.44140625" style="3" customWidth="1"/>
    <col min="461" max="461" width="11.5546875" style="3" customWidth="1"/>
    <col min="462" max="462" width="40.44140625" style="3" customWidth="1"/>
    <col min="463" max="463" width="5.5546875" style="3" customWidth="1"/>
    <col min="464" max="464" width="8.5546875" style="3" customWidth="1"/>
    <col min="465" max="465" width="9.88671875" style="3" customWidth="1"/>
    <col min="466" max="466" width="13.88671875" style="3" customWidth="1"/>
    <col min="467" max="470" width="9.109375" style="3"/>
    <col min="471" max="471" width="75.44140625" style="3" customWidth="1"/>
    <col min="472" max="472" width="45.33203125" style="3" customWidth="1"/>
    <col min="473" max="715" width="9.109375" style="3"/>
    <col min="716" max="716" width="4.44140625" style="3" customWidth="1"/>
    <col min="717" max="717" width="11.5546875" style="3" customWidth="1"/>
    <col min="718" max="718" width="40.44140625" style="3" customWidth="1"/>
    <col min="719" max="719" width="5.5546875" style="3" customWidth="1"/>
    <col min="720" max="720" width="8.5546875" style="3" customWidth="1"/>
    <col min="721" max="721" width="9.88671875" style="3" customWidth="1"/>
    <col min="722" max="722" width="13.88671875" style="3" customWidth="1"/>
    <col min="723" max="726" width="9.109375" style="3"/>
    <col min="727" max="727" width="75.44140625" style="3" customWidth="1"/>
    <col min="728" max="728" width="45.33203125" style="3" customWidth="1"/>
    <col min="729" max="971" width="9.109375" style="3"/>
    <col min="972" max="972" width="4.44140625" style="3" customWidth="1"/>
    <col min="973" max="973" width="11.5546875" style="3" customWidth="1"/>
    <col min="974" max="974" width="40.44140625" style="3" customWidth="1"/>
    <col min="975" max="975" width="5.5546875" style="3" customWidth="1"/>
    <col min="976" max="976" width="8.5546875" style="3" customWidth="1"/>
    <col min="977" max="977" width="9.88671875" style="3" customWidth="1"/>
    <col min="978" max="978" width="13.88671875" style="3" customWidth="1"/>
    <col min="979" max="982" width="9.109375" style="3"/>
    <col min="983" max="983" width="75.44140625" style="3" customWidth="1"/>
    <col min="984" max="984" width="45.33203125" style="3" customWidth="1"/>
    <col min="985" max="1227" width="9.109375" style="3"/>
    <col min="1228" max="1228" width="4.44140625" style="3" customWidth="1"/>
    <col min="1229" max="1229" width="11.5546875" style="3" customWidth="1"/>
    <col min="1230" max="1230" width="40.44140625" style="3" customWidth="1"/>
    <col min="1231" max="1231" width="5.5546875" style="3" customWidth="1"/>
    <col min="1232" max="1232" width="8.5546875" style="3" customWidth="1"/>
    <col min="1233" max="1233" width="9.88671875" style="3" customWidth="1"/>
    <col min="1234" max="1234" width="13.88671875" style="3" customWidth="1"/>
    <col min="1235" max="1238" width="9.109375" style="3"/>
    <col min="1239" max="1239" width="75.44140625" style="3" customWidth="1"/>
    <col min="1240" max="1240" width="45.33203125" style="3" customWidth="1"/>
    <col min="1241" max="1483" width="9.109375" style="3"/>
    <col min="1484" max="1484" width="4.44140625" style="3" customWidth="1"/>
    <col min="1485" max="1485" width="11.5546875" style="3" customWidth="1"/>
    <col min="1486" max="1486" width="40.44140625" style="3" customWidth="1"/>
    <col min="1487" max="1487" width="5.5546875" style="3" customWidth="1"/>
    <col min="1488" max="1488" width="8.5546875" style="3" customWidth="1"/>
    <col min="1489" max="1489" width="9.88671875" style="3" customWidth="1"/>
    <col min="1490" max="1490" width="13.88671875" style="3" customWidth="1"/>
    <col min="1491" max="1494" width="9.109375" style="3"/>
    <col min="1495" max="1495" width="75.44140625" style="3" customWidth="1"/>
    <col min="1496" max="1496" width="45.33203125" style="3" customWidth="1"/>
    <col min="1497" max="1739" width="9.109375" style="3"/>
    <col min="1740" max="1740" width="4.44140625" style="3" customWidth="1"/>
    <col min="1741" max="1741" width="11.5546875" style="3" customWidth="1"/>
    <col min="1742" max="1742" width="40.44140625" style="3" customWidth="1"/>
    <col min="1743" max="1743" width="5.5546875" style="3" customWidth="1"/>
    <col min="1744" max="1744" width="8.5546875" style="3" customWidth="1"/>
    <col min="1745" max="1745" width="9.88671875" style="3" customWidth="1"/>
    <col min="1746" max="1746" width="13.88671875" style="3" customWidth="1"/>
    <col min="1747" max="1750" width="9.109375" style="3"/>
    <col min="1751" max="1751" width="75.44140625" style="3" customWidth="1"/>
    <col min="1752" max="1752" width="45.33203125" style="3" customWidth="1"/>
    <col min="1753" max="1995" width="9.109375" style="3"/>
    <col min="1996" max="1996" width="4.44140625" style="3" customWidth="1"/>
    <col min="1997" max="1997" width="11.5546875" style="3" customWidth="1"/>
    <col min="1998" max="1998" width="40.44140625" style="3" customWidth="1"/>
    <col min="1999" max="1999" width="5.5546875" style="3" customWidth="1"/>
    <col min="2000" max="2000" width="8.5546875" style="3" customWidth="1"/>
    <col min="2001" max="2001" width="9.88671875" style="3" customWidth="1"/>
    <col min="2002" max="2002" width="13.88671875" style="3" customWidth="1"/>
    <col min="2003" max="2006" width="9.109375" style="3"/>
    <col min="2007" max="2007" width="75.44140625" style="3" customWidth="1"/>
    <col min="2008" max="2008" width="45.33203125" style="3" customWidth="1"/>
    <col min="2009" max="2251" width="9.109375" style="3"/>
    <col min="2252" max="2252" width="4.44140625" style="3" customWidth="1"/>
    <col min="2253" max="2253" width="11.5546875" style="3" customWidth="1"/>
    <col min="2254" max="2254" width="40.44140625" style="3" customWidth="1"/>
    <col min="2255" max="2255" width="5.5546875" style="3" customWidth="1"/>
    <col min="2256" max="2256" width="8.5546875" style="3" customWidth="1"/>
    <col min="2257" max="2257" width="9.88671875" style="3" customWidth="1"/>
    <col min="2258" max="2258" width="13.88671875" style="3" customWidth="1"/>
    <col min="2259" max="2262" width="9.109375" style="3"/>
    <col min="2263" max="2263" width="75.44140625" style="3" customWidth="1"/>
    <col min="2264" max="2264" width="45.33203125" style="3" customWidth="1"/>
    <col min="2265" max="2507" width="9.109375" style="3"/>
    <col min="2508" max="2508" width="4.44140625" style="3" customWidth="1"/>
    <col min="2509" max="2509" width="11.5546875" style="3" customWidth="1"/>
    <col min="2510" max="2510" width="40.44140625" style="3" customWidth="1"/>
    <col min="2511" max="2511" width="5.5546875" style="3" customWidth="1"/>
    <col min="2512" max="2512" width="8.5546875" style="3" customWidth="1"/>
    <col min="2513" max="2513" width="9.88671875" style="3" customWidth="1"/>
    <col min="2514" max="2514" width="13.88671875" style="3" customWidth="1"/>
    <col min="2515" max="2518" width="9.109375" style="3"/>
    <col min="2519" max="2519" width="75.44140625" style="3" customWidth="1"/>
    <col min="2520" max="2520" width="45.33203125" style="3" customWidth="1"/>
    <col min="2521" max="2763" width="9.109375" style="3"/>
    <col min="2764" max="2764" width="4.44140625" style="3" customWidth="1"/>
    <col min="2765" max="2765" width="11.5546875" style="3" customWidth="1"/>
    <col min="2766" max="2766" width="40.44140625" style="3" customWidth="1"/>
    <col min="2767" max="2767" width="5.5546875" style="3" customWidth="1"/>
    <col min="2768" max="2768" width="8.5546875" style="3" customWidth="1"/>
    <col min="2769" max="2769" width="9.88671875" style="3" customWidth="1"/>
    <col min="2770" max="2770" width="13.88671875" style="3" customWidth="1"/>
    <col min="2771" max="2774" width="9.109375" style="3"/>
    <col min="2775" max="2775" width="75.44140625" style="3" customWidth="1"/>
    <col min="2776" max="2776" width="45.33203125" style="3" customWidth="1"/>
    <col min="2777" max="3019" width="9.109375" style="3"/>
    <col min="3020" max="3020" width="4.44140625" style="3" customWidth="1"/>
    <col min="3021" max="3021" width="11.5546875" style="3" customWidth="1"/>
    <col min="3022" max="3022" width="40.44140625" style="3" customWidth="1"/>
    <col min="3023" max="3023" width="5.5546875" style="3" customWidth="1"/>
    <col min="3024" max="3024" width="8.5546875" style="3" customWidth="1"/>
    <col min="3025" max="3025" width="9.88671875" style="3" customWidth="1"/>
    <col min="3026" max="3026" width="13.88671875" style="3" customWidth="1"/>
    <col min="3027" max="3030" width="9.109375" style="3"/>
    <col min="3031" max="3031" width="75.44140625" style="3" customWidth="1"/>
    <col min="3032" max="3032" width="45.33203125" style="3" customWidth="1"/>
    <col min="3033" max="3275" width="9.109375" style="3"/>
    <col min="3276" max="3276" width="4.44140625" style="3" customWidth="1"/>
    <col min="3277" max="3277" width="11.5546875" style="3" customWidth="1"/>
    <col min="3278" max="3278" width="40.44140625" style="3" customWidth="1"/>
    <col min="3279" max="3279" width="5.5546875" style="3" customWidth="1"/>
    <col min="3280" max="3280" width="8.5546875" style="3" customWidth="1"/>
    <col min="3281" max="3281" width="9.88671875" style="3" customWidth="1"/>
    <col min="3282" max="3282" width="13.88671875" style="3" customWidth="1"/>
    <col min="3283" max="3286" width="9.109375" style="3"/>
    <col min="3287" max="3287" width="75.44140625" style="3" customWidth="1"/>
    <col min="3288" max="3288" width="45.33203125" style="3" customWidth="1"/>
    <col min="3289" max="3531" width="9.109375" style="3"/>
    <col min="3532" max="3532" width="4.44140625" style="3" customWidth="1"/>
    <col min="3533" max="3533" width="11.5546875" style="3" customWidth="1"/>
    <col min="3534" max="3534" width="40.44140625" style="3" customWidth="1"/>
    <col min="3535" max="3535" width="5.5546875" style="3" customWidth="1"/>
    <col min="3536" max="3536" width="8.5546875" style="3" customWidth="1"/>
    <col min="3537" max="3537" width="9.88671875" style="3" customWidth="1"/>
    <col min="3538" max="3538" width="13.88671875" style="3" customWidth="1"/>
    <col min="3539" max="3542" width="9.109375" style="3"/>
    <col min="3543" max="3543" width="75.44140625" style="3" customWidth="1"/>
    <col min="3544" max="3544" width="45.33203125" style="3" customWidth="1"/>
    <col min="3545" max="3787" width="9.109375" style="3"/>
    <col min="3788" max="3788" width="4.44140625" style="3" customWidth="1"/>
    <col min="3789" max="3789" width="11.5546875" style="3" customWidth="1"/>
    <col min="3790" max="3790" width="40.44140625" style="3" customWidth="1"/>
    <col min="3791" max="3791" width="5.5546875" style="3" customWidth="1"/>
    <col min="3792" max="3792" width="8.5546875" style="3" customWidth="1"/>
    <col min="3793" max="3793" width="9.88671875" style="3" customWidth="1"/>
    <col min="3794" max="3794" width="13.88671875" style="3" customWidth="1"/>
    <col min="3795" max="3798" width="9.109375" style="3"/>
    <col min="3799" max="3799" width="75.44140625" style="3" customWidth="1"/>
    <col min="3800" max="3800" width="45.33203125" style="3" customWidth="1"/>
    <col min="3801" max="4043" width="9.109375" style="3"/>
    <col min="4044" max="4044" width="4.44140625" style="3" customWidth="1"/>
    <col min="4045" max="4045" width="11.5546875" style="3" customWidth="1"/>
    <col min="4046" max="4046" width="40.44140625" style="3" customWidth="1"/>
    <col min="4047" max="4047" width="5.5546875" style="3" customWidth="1"/>
    <col min="4048" max="4048" width="8.5546875" style="3" customWidth="1"/>
    <col min="4049" max="4049" width="9.88671875" style="3" customWidth="1"/>
    <col min="4050" max="4050" width="13.88671875" style="3" customWidth="1"/>
    <col min="4051" max="4054" width="9.109375" style="3"/>
    <col min="4055" max="4055" width="75.44140625" style="3" customWidth="1"/>
    <col min="4056" max="4056" width="45.33203125" style="3" customWidth="1"/>
    <col min="4057" max="4299" width="9.109375" style="3"/>
    <col min="4300" max="4300" width="4.44140625" style="3" customWidth="1"/>
    <col min="4301" max="4301" width="11.5546875" style="3" customWidth="1"/>
    <col min="4302" max="4302" width="40.44140625" style="3" customWidth="1"/>
    <col min="4303" max="4303" width="5.5546875" style="3" customWidth="1"/>
    <col min="4304" max="4304" width="8.5546875" style="3" customWidth="1"/>
    <col min="4305" max="4305" width="9.88671875" style="3" customWidth="1"/>
    <col min="4306" max="4306" width="13.88671875" style="3" customWidth="1"/>
    <col min="4307" max="4310" width="9.109375" style="3"/>
    <col min="4311" max="4311" width="75.44140625" style="3" customWidth="1"/>
    <col min="4312" max="4312" width="45.33203125" style="3" customWidth="1"/>
    <col min="4313" max="4555" width="9.109375" style="3"/>
    <col min="4556" max="4556" width="4.44140625" style="3" customWidth="1"/>
    <col min="4557" max="4557" width="11.5546875" style="3" customWidth="1"/>
    <col min="4558" max="4558" width="40.44140625" style="3" customWidth="1"/>
    <col min="4559" max="4559" width="5.5546875" style="3" customWidth="1"/>
    <col min="4560" max="4560" width="8.5546875" style="3" customWidth="1"/>
    <col min="4561" max="4561" width="9.88671875" style="3" customWidth="1"/>
    <col min="4562" max="4562" width="13.88671875" style="3" customWidth="1"/>
    <col min="4563" max="4566" width="9.109375" style="3"/>
    <col min="4567" max="4567" width="75.44140625" style="3" customWidth="1"/>
    <col min="4568" max="4568" width="45.33203125" style="3" customWidth="1"/>
    <col min="4569" max="4811" width="9.109375" style="3"/>
    <col min="4812" max="4812" width="4.44140625" style="3" customWidth="1"/>
    <col min="4813" max="4813" width="11.5546875" style="3" customWidth="1"/>
    <col min="4814" max="4814" width="40.44140625" style="3" customWidth="1"/>
    <col min="4815" max="4815" width="5.5546875" style="3" customWidth="1"/>
    <col min="4816" max="4816" width="8.5546875" style="3" customWidth="1"/>
    <col min="4817" max="4817" width="9.88671875" style="3" customWidth="1"/>
    <col min="4818" max="4818" width="13.88671875" style="3" customWidth="1"/>
    <col min="4819" max="4822" width="9.109375" style="3"/>
    <col min="4823" max="4823" width="75.44140625" style="3" customWidth="1"/>
    <col min="4824" max="4824" width="45.33203125" style="3" customWidth="1"/>
    <col min="4825" max="5067" width="9.109375" style="3"/>
    <col min="5068" max="5068" width="4.44140625" style="3" customWidth="1"/>
    <col min="5069" max="5069" width="11.5546875" style="3" customWidth="1"/>
    <col min="5070" max="5070" width="40.44140625" style="3" customWidth="1"/>
    <col min="5071" max="5071" width="5.5546875" style="3" customWidth="1"/>
    <col min="5072" max="5072" width="8.5546875" style="3" customWidth="1"/>
    <col min="5073" max="5073" width="9.88671875" style="3" customWidth="1"/>
    <col min="5074" max="5074" width="13.88671875" style="3" customWidth="1"/>
    <col min="5075" max="5078" width="9.109375" style="3"/>
    <col min="5079" max="5079" width="75.44140625" style="3" customWidth="1"/>
    <col min="5080" max="5080" width="45.33203125" style="3" customWidth="1"/>
    <col min="5081" max="5323" width="9.109375" style="3"/>
    <col min="5324" max="5324" width="4.44140625" style="3" customWidth="1"/>
    <col min="5325" max="5325" width="11.5546875" style="3" customWidth="1"/>
    <col min="5326" max="5326" width="40.44140625" style="3" customWidth="1"/>
    <col min="5327" max="5327" width="5.5546875" style="3" customWidth="1"/>
    <col min="5328" max="5328" width="8.5546875" style="3" customWidth="1"/>
    <col min="5329" max="5329" width="9.88671875" style="3" customWidth="1"/>
    <col min="5330" max="5330" width="13.88671875" style="3" customWidth="1"/>
    <col min="5331" max="5334" width="9.109375" style="3"/>
    <col min="5335" max="5335" width="75.44140625" style="3" customWidth="1"/>
    <col min="5336" max="5336" width="45.33203125" style="3" customWidth="1"/>
    <col min="5337" max="5579" width="9.109375" style="3"/>
    <col min="5580" max="5580" width="4.44140625" style="3" customWidth="1"/>
    <col min="5581" max="5581" width="11.5546875" style="3" customWidth="1"/>
    <col min="5582" max="5582" width="40.44140625" style="3" customWidth="1"/>
    <col min="5583" max="5583" width="5.5546875" style="3" customWidth="1"/>
    <col min="5584" max="5584" width="8.5546875" style="3" customWidth="1"/>
    <col min="5585" max="5585" width="9.88671875" style="3" customWidth="1"/>
    <col min="5586" max="5586" width="13.88671875" style="3" customWidth="1"/>
    <col min="5587" max="5590" width="9.109375" style="3"/>
    <col min="5591" max="5591" width="75.44140625" style="3" customWidth="1"/>
    <col min="5592" max="5592" width="45.33203125" style="3" customWidth="1"/>
    <col min="5593" max="5835" width="9.109375" style="3"/>
    <col min="5836" max="5836" width="4.44140625" style="3" customWidth="1"/>
    <col min="5837" max="5837" width="11.5546875" style="3" customWidth="1"/>
    <col min="5838" max="5838" width="40.44140625" style="3" customWidth="1"/>
    <col min="5839" max="5839" width="5.5546875" style="3" customWidth="1"/>
    <col min="5840" max="5840" width="8.5546875" style="3" customWidth="1"/>
    <col min="5841" max="5841" width="9.88671875" style="3" customWidth="1"/>
    <col min="5842" max="5842" width="13.88671875" style="3" customWidth="1"/>
    <col min="5843" max="5846" width="9.109375" style="3"/>
    <col min="5847" max="5847" width="75.44140625" style="3" customWidth="1"/>
    <col min="5848" max="5848" width="45.33203125" style="3" customWidth="1"/>
    <col min="5849" max="6091" width="9.109375" style="3"/>
    <col min="6092" max="6092" width="4.44140625" style="3" customWidth="1"/>
    <col min="6093" max="6093" width="11.5546875" style="3" customWidth="1"/>
    <col min="6094" max="6094" width="40.44140625" style="3" customWidth="1"/>
    <col min="6095" max="6095" width="5.5546875" style="3" customWidth="1"/>
    <col min="6096" max="6096" width="8.5546875" style="3" customWidth="1"/>
    <col min="6097" max="6097" width="9.88671875" style="3" customWidth="1"/>
    <col min="6098" max="6098" width="13.88671875" style="3" customWidth="1"/>
    <col min="6099" max="6102" width="9.109375" style="3"/>
    <col min="6103" max="6103" width="75.44140625" style="3" customWidth="1"/>
    <col min="6104" max="6104" width="45.33203125" style="3" customWidth="1"/>
    <col min="6105" max="6347" width="9.109375" style="3"/>
    <col min="6348" max="6348" width="4.44140625" style="3" customWidth="1"/>
    <col min="6349" max="6349" width="11.5546875" style="3" customWidth="1"/>
    <col min="6350" max="6350" width="40.44140625" style="3" customWidth="1"/>
    <col min="6351" max="6351" width="5.5546875" style="3" customWidth="1"/>
    <col min="6352" max="6352" width="8.5546875" style="3" customWidth="1"/>
    <col min="6353" max="6353" width="9.88671875" style="3" customWidth="1"/>
    <col min="6354" max="6354" width="13.88671875" style="3" customWidth="1"/>
    <col min="6355" max="6358" width="9.109375" style="3"/>
    <col min="6359" max="6359" width="75.44140625" style="3" customWidth="1"/>
    <col min="6360" max="6360" width="45.33203125" style="3" customWidth="1"/>
    <col min="6361" max="6603" width="9.109375" style="3"/>
    <col min="6604" max="6604" width="4.44140625" style="3" customWidth="1"/>
    <col min="6605" max="6605" width="11.5546875" style="3" customWidth="1"/>
    <col min="6606" max="6606" width="40.44140625" style="3" customWidth="1"/>
    <col min="6607" max="6607" width="5.5546875" style="3" customWidth="1"/>
    <col min="6608" max="6608" width="8.5546875" style="3" customWidth="1"/>
    <col min="6609" max="6609" width="9.88671875" style="3" customWidth="1"/>
    <col min="6610" max="6610" width="13.88671875" style="3" customWidth="1"/>
    <col min="6611" max="6614" width="9.109375" style="3"/>
    <col min="6615" max="6615" width="75.44140625" style="3" customWidth="1"/>
    <col min="6616" max="6616" width="45.33203125" style="3" customWidth="1"/>
    <col min="6617" max="6859" width="9.109375" style="3"/>
    <col min="6860" max="6860" width="4.44140625" style="3" customWidth="1"/>
    <col min="6861" max="6861" width="11.5546875" style="3" customWidth="1"/>
    <col min="6862" max="6862" width="40.44140625" style="3" customWidth="1"/>
    <col min="6863" max="6863" width="5.5546875" style="3" customWidth="1"/>
    <col min="6864" max="6864" width="8.5546875" style="3" customWidth="1"/>
    <col min="6865" max="6865" width="9.88671875" style="3" customWidth="1"/>
    <col min="6866" max="6866" width="13.88671875" style="3" customWidth="1"/>
    <col min="6867" max="6870" width="9.109375" style="3"/>
    <col min="6871" max="6871" width="75.44140625" style="3" customWidth="1"/>
    <col min="6872" max="6872" width="45.33203125" style="3" customWidth="1"/>
    <col min="6873" max="7115" width="9.109375" style="3"/>
    <col min="7116" max="7116" width="4.44140625" style="3" customWidth="1"/>
    <col min="7117" max="7117" width="11.5546875" style="3" customWidth="1"/>
    <col min="7118" max="7118" width="40.44140625" style="3" customWidth="1"/>
    <col min="7119" max="7119" width="5.5546875" style="3" customWidth="1"/>
    <col min="7120" max="7120" width="8.5546875" style="3" customWidth="1"/>
    <col min="7121" max="7121" width="9.88671875" style="3" customWidth="1"/>
    <col min="7122" max="7122" width="13.88671875" style="3" customWidth="1"/>
    <col min="7123" max="7126" width="9.109375" style="3"/>
    <col min="7127" max="7127" width="75.44140625" style="3" customWidth="1"/>
    <col min="7128" max="7128" width="45.33203125" style="3" customWidth="1"/>
    <col min="7129" max="7371" width="9.109375" style="3"/>
    <col min="7372" max="7372" width="4.44140625" style="3" customWidth="1"/>
    <col min="7373" max="7373" width="11.5546875" style="3" customWidth="1"/>
    <col min="7374" max="7374" width="40.44140625" style="3" customWidth="1"/>
    <col min="7375" max="7375" width="5.5546875" style="3" customWidth="1"/>
    <col min="7376" max="7376" width="8.5546875" style="3" customWidth="1"/>
    <col min="7377" max="7377" width="9.88671875" style="3" customWidth="1"/>
    <col min="7378" max="7378" width="13.88671875" style="3" customWidth="1"/>
    <col min="7379" max="7382" width="9.109375" style="3"/>
    <col min="7383" max="7383" width="75.44140625" style="3" customWidth="1"/>
    <col min="7384" max="7384" width="45.33203125" style="3" customWidth="1"/>
    <col min="7385" max="7627" width="9.109375" style="3"/>
    <col min="7628" max="7628" width="4.44140625" style="3" customWidth="1"/>
    <col min="7629" max="7629" width="11.5546875" style="3" customWidth="1"/>
    <col min="7630" max="7630" width="40.44140625" style="3" customWidth="1"/>
    <col min="7631" max="7631" width="5.5546875" style="3" customWidth="1"/>
    <col min="7632" max="7632" width="8.5546875" style="3" customWidth="1"/>
    <col min="7633" max="7633" width="9.88671875" style="3" customWidth="1"/>
    <col min="7634" max="7634" width="13.88671875" style="3" customWidth="1"/>
    <col min="7635" max="7638" width="9.109375" style="3"/>
    <col min="7639" max="7639" width="75.44140625" style="3" customWidth="1"/>
    <col min="7640" max="7640" width="45.33203125" style="3" customWidth="1"/>
    <col min="7641" max="7883" width="9.109375" style="3"/>
    <col min="7884" max="7884" width="4.44140625" style="3" customWidth="1"/>
    <col min="7885" max="7885" width="11.5546875" style="3" customWidth="1"/>
    <col min="7886" max="7886" width="40.44140625" style="3" customWidth="1"/>
    <col min="7887" max="7887" width="5.5546875" style="3" customWidth="1"/>
    <col min="7888" max="7888" width="8.5546875" style="3" customWidth="1"/>
    <col min="7889" max="7889" width="9.88671875" style="3" customWidth="1"/>
    <col min="7890" max="7890" width="13.88671875" style="3" customWidth="1"/>
    <col min="7891" max="7894" width="9.109375" style="3"/>
    <col min="7895" max="7895" width="75.44140625" style="3" customWidth="1"/>
    <col min="7896" max="7896" width="45.33203125" style="3" customWidth="1"/>
    <col min="7897" max="8139" width="9.109375" style="3"/>
    <col min="8140" max="8140" width="4.44140625" style="3" customWidth="1"/>
    <col min="8141" max="8141" width="11.5546875" style="3" customWidth="1"/>
    <col min="8142" max="8142" width="40.44140625" style="3" customWidth="1"/>
    <col min="8143" max="8143" width="5.5546875" style="3" customWidth="1"/>
    <col min="8144" max="8144" width="8.5546875" style="3" customWidth="1"/>
    <col min="8145" max="8145" width="9.88671875" style="3" customWidth="1"/>
    <col min="8146" max="8146" width="13.88671875" style="3" customWidth="1"/>
    <col min="8147" max="8150" width="9.109375" style="3"/>
    <col min="8151" max="8151" width="75.44140625" style="3" customWidth="1"/>
    <col min="8152" max="8152" width="45.33203125" style="3" customWidth="1"/>
    <col min="8153" max="8395" width="9.109375" style="3"/>
    <col min="8396" max="8396" width="4.44140625" style="3" customWidth="1"/>
    <col min="8397" max="8397" width="11.5546875" style="3" customWidth="1"/>
    <col min="8398" max="8398" width="40.44140625" style="3" customWidth="1"/>
    <col min="8399" max="8399" width="5.5546875" style="3" customWidth="1"/>
    <col min="8400" max="8400" width="8.5546875" style="3" customWidth="1"/>
    <col min="8401" max="8401" width="9.88671875" style="3" customWidth="1"/>
    <col min="8402" max="8402" width="13.88671875" style="3" customWidth="1"/>
    <col min="8403" max="8406" width="9.109375" style="3"/>
    <col min="8407" max="8407" width="75.44140625" style="3" customWidth="1"/>
    <col min="8408" max="8408" width="45.33203125" style="3" customWidth="1"/>
    <col min="8409" max="8651" width="9.109375" style="3"/>
    <col min="8652" max="8652" width="4.44140625" style="3" customWidth="1"/>
    <col min="8653" max="8653" width="11.5546875" style="3" customWidth="1"/>
    <col min="8654" max="8654" width="40.44140625" style="3" customWidth="1"/>
    <col min="8655" max="8655" width="5.5546875" style="3" customWidth="1"/>
    <col min="8656" max="8656" width="8.5546875" style="3" customWidth="1"/>
    <col min="8657" max="8657" width="9.88671875" style="3" customWidth="1"/>
    <col min="8658" max="8658" width="13.88671875" style="3" customWidth="1"/>
    <col min="8659" max="8662" width="9.109375" style="3"/>
    <col min="8663" max="8663" width="75.44140625" style="3" customWidth="1"/>
    <col min="8664" max="8664" width="45.33203125" style="3" customWidth="1"/>
    <col min="8665" max="8907" width="9.109375" style="3"/>
    <col min="8908" max="8908" width="4.44140625" style="3" customWidth="1"/>
    <col min="8909" max="8909" width="11.5546875" style="3" customWidth="1"/>
    <col min="8910" max="8910" width="40.44140625" style="3" customWidth="1"/>
    <col min="8911" max="8911" width="5.5546875" style="3" customWidth="1"/>
    <col min="8912" max="8912" width="8.5546875" style="3" customWidth="1"/>
    <col min="8913" max="8913" width="9.88671875" style="3" customWidth="1"/>
    <col min="8914" max="8914" width="13.88671875" style="3" customWidth="1"/>
    <col min="8915" max="8918" width="9.109375" style="3"/>
    <col min="8919" max="8919" width="75.44140625" style="3" customWidth="1"/>
    <col min="8920" max="8920" width="45.33203125" style="3" customWidth="1"/>
    <col min="8921" max="9163" width="9.109375" style="3"/>
    <col min="9164" max="9164" width="4.44140625" style="3" customWidth="1"/>
    <col min="9165" max="9165" width="11.5546875" style="3" customWidth="1"/>
    <col min="9166" max="9166" width="40.44140625" style="3" customWidth="1"/>
    <col min="9167" max="9167" width="5.5546875" style="3" customWidth="1"/>
    <col min="9168" max="9168" width="8.5546875" style="3" customWidth="1"/>
    <col min="9169" max="9169" width="9.88671875" style="3" customWidth="1"/>
    <col min="9170" max="9170" width="13.88671875" style="3" customWidth="1"/>
    <col min="9171" max="9174" width="9.109375" style="3"/>
    <col min="9175" max="9175" width="75.44140625" style="3" customWidth="1"/>
    <col min="9176" max="9176" width="45.33203125" style="3" customWidth="1"/>
    <col min="9177" max="9419" width="9.109375" style="3"/>
    <col min="9420" max="9420" width="4.44140625" style="3" customWidth="1"/>
    <col min="9421" max="9421" width="11.5546875" style="3" customWidth="1"/>
    <col min="9422" max="9422" width="40.44140625" style="3" customWidth="1"/>
    <col min="9423" max="9423" width="5.5546875" style="3" customWidth="1"/>
    <col min="9424" max="9424" width="8.5546875" style="3" customWidth="1"/>
    <col min="9425" max="9425" width="9.88671875" style="3" customWidth="1"/>
    <col min="9426" max="9426" width="13.88671875" style="3" customWidth="1"/>
    <col min="9427" max="9430" width="9.109375" style="3"/>
    <col min="9431" max="9431" width="75.44140625" style="3" customWidth="1"/>
    <col min="9432" max="9432" width="45.33203125" style="3" customWidth="1"/>
    <col min="9433" max="9675" width="9.109375" style="3"/>
    <col min="9676" max="9676" width="4.44140625" style="3" customWidth="1"/>
    <col min="9677" max="9677" width="11.5546875" style="3" customWidth="1"/>
    <col min="9678" max="9678" width="40.44140625" style="3" customWidth="1"/>
    <col min="9679" max="9679" width="5.5546875" style="3" customWidth="1"/>
    <col min="9680" max="9680" width="8.5546875" style="3" customWidth="1"/>
    <col min="9681" max="9681" width="9.88671875" style="3" customWidth="1"/>
    <col min="9682" max="9682" width="13.88671875" style="3" customWidth="1"/>
    <col min="9683" max="9686" width="9.109375" style="3"/>
    <col min="9687" max="9687" width="75.44140625" style="3" customWidth="1"/>
    <col min="9688" max="9688" width="45.33203125" style="3" customWidth="1"/>
    <col min="9689" max="9931" width="9.109375" style="3"/>
    <col min="9932" max="9932" width="4.44140625" style="3" customWidth="1"/>
    <col min="9933" max="9933" width="11.5546875" style="3" customWidth="1"/>
    <col min="9934" max="9934" width="40.44140625" style="3" customWidth="1"/>
    <col min="9935" max="9935" width="5.5546875" style="3" customWidth="1"/>
    <col min="9936" max="9936" width="8.5546875" style="3" customWidth="1"/>
    <col min="9937" max="9937" width="9.88671875" style="3" customWidth="1"/>
    <col min="9938" max="9938" width="13.88671875" style="3" customWidth="1"/>
    <col min="9939" max="9942" width="9.109375" style="3"/>
    <col min="9943" max="9943" width="75.44140625" style="3" customWidth="1"/>
    <col min="9944" max="9944" width="45.33203125" style="3" customWidth="1"/>
    <col min="9945" max="10187" width="9.109375" style="3"/>
    <col min="10188" max="10188" width="4.44140625" style="3" customWidth="1"/>
    <col min="10189" max="10189" width="11.5546875" style="3" customWidth="1"/>
    <col min="10190" max="10190" width="40.44140625" style="3" customWidth="1"/>
    <col min="10191" max="10191" width="5.5546875" style="3" customWidth="1"/>
    <col min="10192" max="10192" width="8.5546875" style="3" customWidth="1"/>
    <col min="10193" max="10193" width="9.88671875" style="3" customWidth="1"/>
    <col min="10194" max="10194" width="13.88671875" style="3" customWidth="1"/>
    <col min="10195" max="10198" width="9.109375" style="3"/>
    <col min="10199" max="10199" width="75.44140625" style="3" customWidth="1"/>
    <col min="10200" max="10200" width="45.33203125" style="3" customWidth="1"/>
    <col min="10201" max="10443" width="9.109375" style="3"/>
    <col min="10444" max="10444" width="4.44140625" style="3" customWidth="1"/>
    <col min="10445" max="10445" width="11.5546875" style="3" customWidth="1"/>
    <col min="10446" max="10446" width="40.44140625" style="3" customWidth="1"/>
    <col min="10447" max="10447" width="5.5546875" style="3" customWidth="1"/>
    <col min="10448" max="10448" width="8.5546875" style="3" customWidth="1"/>
    <col min="10449" max="10449" width="9.88671875" style="3" customWidth="1"/>
    <col min="10450" max="10450" width="13.88671875" style="3" customWidth="1"/>
    <col min="10451" max="10454" width="9.109375" style="3"/>
    <col min="10455" max="10455" width="75.44140625" style="3" customWidth="1"/>
    <col min="10456" max="10456" width="45.33203125" style="3" customWidth="1"/>
    <col min="10457" max="10699" width="9.109375" style="3"/>
    <col min="10700" max="10700" width="4.44140625" style="3" customWidth="1"/>
    <col min="10701" max="10701" width="11.5546875" style="3" customWidth="1"/>
    <col min="10702" max="10702" width="40.44140625" style="3" customWidth="1"/>
    <col min="10703" max="10703" width="5.5546875" style="3" customWidth="1"/>
    <col min="10704" max="10704" width="8.5546875" style="3" customWidth="1"/>
    <col min="10705" max="10705" width="9.88671875" style="3" customWidth="1"/>
    <col min="10706" max="10706" width="13.88671875" style="3" customWidth="1"/>
    <col min="10707" max="10710" width="9.109375" style="3"/>
    <col min="10711" max="10711" width="75.44140625" style="3" customWidth="1"/>
    <col min="10712" max="10712" width="45.33203125" style="3" customWidth="1"/>
    <col min="10713" max="10955" width="9.109375" style="3"/>
    <col min="10956" max="10956" width="4.44140625" style="3" customWidth="1"/>
    <col min="10957" max="10957" width="11.5546875" style="3" customWidth="1"/>
    <col min="10958" max="10958" width="40.44140625" style="3" customWidth="1"/>
    <col min="10959" max="10959" width="5.5546875" style="3" customWidth="1"/>
    <col min="10960" max="10960" width="8.5546875" style="3" customWidth="1"/>
    <col min="10961" max="10961" width="9.88671875" style="3" customWidth="1"/>
    <col min="10962" max="10962" width="13.88671875" style="3" customWidth="1"/>
    <col min="10963" max="10966" width="9.109375" style="3"/>
    <col min="10967" max="10967" width="75.44140625" style="3" customWidth="1"/>
    <col min="10968" max="10968" width="45.33203125" style="3" customWidth="1"/>
    <col min="10969" max="11211" width="9.109375" style="3"/>
    <col min="11212" max="11212" width="4.44140625" style="3" customWidth="1"/>
    <col min="11213" max="11213" width="11.5546875" style="3" customWidth="1"/>
    <col min="11214" max="11214" width="40.44140625" style="3" customWidth="1"/>
    <col min="11215" max="11215" width="5.5546875" style="3" customWidth="1"/>
    <col min="11216" max="11216" width="8.5546875" style="3" customWidth="1"/>
    <col min="11217" max="11217" width="9.88671875" style="3" customWidth="1"/>
    <col min="11218" max="11218" width="13.88671875" style="3" customWidth="1"/>
    <col min="11219" max="11222" width="9.109375" style="3"/>
    <col min="11223" max="11223" width="75.44140625" style="3" customWidth="1"/>
    <col min="11224" max="11224" width="45.33203125" style="3" customWidth="1"/>
    <col min="11225" max="11467" width="9.109375" style="3"/>
    <col min="11468" max="11468" width="4.44140625" style="3" customWidth="1"/>
    <col min="11469" max="11469" width="11.5546875" style="3" customWidth="1"/>
    <col min="11470" max="11470" width="40.44140625" style="3" customWidth="1"/>
    <col min="11471" max="11471" width="5.5546875" style="3" customWidth="1"/>
    <col min="11472" max="11472" width="8.5546875" style="3" customWidth="1"/>
    <col min="11473" max="11473" width="9.88671875" style="3" customWidth="1"/>
    <col min="11474" max="11474" width="13.88671875" style="3" customWidth="1"/>
    <col min="11475" max="11478" width="9.109375" style="3"/>
    <col min="11479" max="11479" width="75.44140625" style="3" customWidth="1"/>
    <col min="11480" max="11480" width="45.33203125" style="3" customWidth="1"/>
    <col min="11481" max="11723" width="9.109375" style="3"/>
    <col min="11724" max="11724" width="4.44140625" style="3" customWidth="1"/>
    <col min="11725" max="11725" width="11.5546875" style="3" customWidth="1"/>
    <col min="11726" max="11726" width="40.44140625" style="3" customWidth="1"/>
    <col min="11727" max="11727" width="5.5546875" style="3" customWidth="1"/>
    <col min="11728" max="11728" width="8.5546875" style="3" customWidth="1"/>
    <col min="11729" max="11729" width="9.88671875" style="3" customWidth="1"/>
    <col min="11730" max="11730" width="13.88671875" style="3" customWidth="1"/>
    <col min="11731" max="11734" width="9.109375" style="3"/>
    <col min="11735" max="11735" width="75.44140625" style="3" customWidth="1"/>
    <col min="11736" max="11736" width="45.33203125" style="3" customWidth="1"/>
    <col min="11737" max="11979" width="9.109375" style="3"/>
    <col min="11980" max="11980" width="4.44140625" style="3" customWidth="1"/>
    <col min="11981" max="11981" width="11.5546875" style="3" customWidth="1"/>
    <col min="11982" max="11982" width="40.44140625" style="3" customWidth="1"/>
    <col min="11983" max="11983" width="5.5546875" style="3" customWidth="1"/>
    <col min="11984" max="11984" width="8.5546875" style="3" customWidth="1"/>
    <col min="11985" max="11985" width="9.88671875" style="3" customWidth="1"/>
    <col min="11986" max="11986" width="13.88671875" style="3" customWidth="1"/>
    <col min="11987" max="11990" width="9.109375" style="3"/>
    <col min="11991" max="11991" width="75.44140625" style="3" customWidth="1"/>
    <col min="11992" max="11992" width="45.33203125" style="3" customWidth="1"/>
    <col min="11993" max="12235" width="9.109375" style="3"/>
    <col min="12236" max="12236" width="4.44140625" style="3" customWidth="1"/>
    <col min="12237" max="12237" width="11.5546875" style="3" customWidth="1"/>
    <col min="12238" max="12238" width="40.44140625" style="3" customWidth="1"/>
    <col min="12239" max="12239" width="5.5546875" style="3" customWidth="1"/>
    <col min="12240" max="12240" width="8.5546875" style="3" customWidth="1"/>
    <col min="12241" max="12241" width="9.88671875" style="3" customWidth="1"/>
    <col min="12242" max="12242" width="13.88671875" style="3" customWidth="1"/>
    <col min="12243" max="12246" width="9.109375" style="3"/>
    <col min="12247" max="12247" width="75.44140625" style="3" customWidth="1"/>
    <col min="12248" max="12248" width="45.33203125" style="3" customWidth="1"/>
    <col min="12249" max="12491" width="9.109375" style="3"/>
    <col min="12492" max="12492" width="4.44140625" style="3" customWidth="1"/>
    <col min="12493" max="12493" width="11.5546875" style="3" customWidth="1"/>
    <col min="12494" max="12494" width="40.44140625" style="3" customWidth="1"/>
    <col min="12495" max="12495" width="5.5546875" style="3" customWidth="1"/>
    <col min="12496" max="12496" width="8.5546875" style="3" customWidth="1"/>
    <col min="12497" max="12497" width="9.88671875" style="3" customWidth="1"/>
    <col min="12498" max="12498" width="13.88671875" style="3" customWidth="1"/>
    <col min="12499" max="12502" width="9.109375" style="3"/>
    <col min="12503" max="12503" width="75.44140625" style="3" customWidth="1"/>
    <col min="12504" max="12504" width="45.33203125" style="3" customWidth="1"/>
    <col min="12505" max="12747" width="9.109375" style="3"/>
    <col min="12748" max="12748" width="4.44140625" style="3" customWidth="1"/>
    <col min="12749" max="12749" width="11.5546875" style="3" customWidth="1"/>
    <col min="12750" max="12750" width="40.44140625" style="3" customWidth="1"/>
    <col min="12751" max="12751" width="5.5546875" style="3" customWidth="1"/>
    <col min="12752" max="12752" width="8.5546875" style="3" customWidth="1"/>
    <col min="12753" max="12753" width="9.88671875" style="3" customWidth="1"/>
    <col min="12754" max="12754" width="13.88671875" style="3" customWidth="1"/>
    <col min="12755" max="12758" width="9.109375" style="3"/>
    <col min="12759" max="12759" width="75.44140625" style="3" customWidth="1"/>
    <col min="12760" max="12760" width="45.33203125" style="3" customWidth="1"/>
    <col min="12761" max="13003" width="9.109375" style="3"/>
    <col min="13004" max="13004" width="4.44140625" style="3" customWidth="1"/>
    <col min="13005" max="13005" width="11.5546875" style="3" customWidth="1"/>
    <col min="13006" max="13006" width="40.44140625" style="3" customWidth="1"/>
    <col min="13007" max="13007" width="5.5546875" style="3" customWidth="1"/>
    <col min="13008" max="13008" width="8.5546875" style="3" customWidth="1"/>
    <col min="13009" max="13009" width="9.88671875" style="3" customWidth="1"/>
    <col min="13010" max="13010" width="13.88671875" style="3" customWidth="1"/>
    <col min="13011" max="13014" width="9.109375" style="3"/>
    <col min="13015" max="13015" width="75.44140625" style="3" customWidth="1"/>
    <col min="13016" max="13016" width="45.33203125" style="3" customWidth="1"/>
    <col min="13017" max="13259" width="9.109375" style="3"/>
    <col min="13260" max="13260" width="4.44140625" style="3" customWidth="1"/>
    <col min="13261" max="13261" width="11.5546875" style="3" customWidth="1"/>
    <col min="13262" max="13262" width="40.44140625" style="3" customWidth="1"/>
    <col min="13263" max="13263" width="5.5546875" style="3" customWidth="1"/>
    <col min="13264" max="13264" width="8.5546875" style="3" customWidth="1"/>
    <col min="13265" max="13265" width="9.88671875" style="3" customWidth="1"/>
    <col min="13266" max="13266" width="13.88671875" style="3" customWidth="1"/>
    <col min="13267" max="13270" width="9.109375" style="3"/>
    <col min="13271" max="13271" width="75.44140625" style="3" customWidth="1"/>
    <col min="13272" max="13272" width="45.33203125" style="3" customWidth="1"/>
    <col min="13273" max="13515" width="9.109375" style="3"/>
    <col min="13516" max="13516" width="4.44140625" style="3" customWidth="1"/>
    <col min="13517" max="13517" width="11.5546875" style="3" customWidth="1"/>
    <col min="13518" max="13518" width="40.44140625" style="3" customWidth="1"/>
    <col min="13519" max="13519" width="5.5546875" style="3" customWidth="1"/>
    <col min="13520" max="13520" width="8.5546875" style="3" customWidth="1"/>
    <col min="13521" max="13521" width="9.88671875" style="3" customWidth="1"/>
    <col min="13522" max="13522" width="13.88671875" style="3" customWidth="1"/>
    <col min="13523" max="13526" width="9.109375" style="3"/>
    <col min="13527" max="13527" width="75.44140625" style="3" customWidth="1"/>
    <col min="13528" max="13528" width="45.33203125" style="3" customWidth="1"/>
    <col min="13529" max="13771" width="9.109375" style="3"/>
    <col min="13772" max="13772" width="4.44140625" style="3" customWidth="1"/>
    <col min="13773" max="13773" width="11.5546875" style="3" customWidth="1"/>
    <col min="13774" max="13774" width="40.44140625" style="3" customWidth="1"/>
    <col min="13775" max="13775" width="5.5546875" style="3" customWidth="1"/>
    <col min="13776" max="13776" width="8.5546875" style="3" customWidth="1"/>
    <col min="13777" max="13777" width="9.88671875" style="3" customWidth="1"/>
    <col min="13778" max="13778" width="13.88671875" style="3" customWidth="1"/>
    <col min="13779" max="13782" width="9.109375" style="3"/>
    <col min="13783" max="13783" width="75.44140625" style="3" customWidth="1"/>
    <col min="13784" max="13784" width="45.33203125" style="3" customWidth="1"/>
    <col min="13785" max="14027" width="9.109375" style="3"/>
    <col min="14028" max="14028" width="4.44140625" style="3" customWidth="1"/>
    <col min="14029" max="14029" width="11.5546875" style="3" customWidth="1"/>
    <col min="14030" max="14030" width="40.44140625" style="3" customWidth="1"/>
    <col min="14031" max="14031" width="5.5546875" style="3" customWidth="1"/>
    <col min="14032" max="14032" width="8.5546875" style="3" customWidth="1"/>
    <col min="14033" max="14033" width="9.88671875" style="3" customWidth="1"/>
    <col min="14034" max="14034" width="13.88671875" style="3" customWidth="1"/>
    <col min="14035" max="14038" width="9.109375" style="3"/>
    <col min="14039" max="14039" width="75.44140625" style="3" customWidth="1"/>
    <col min="14040" max="14040" width="45.33203125" style="3" customWidth="1"/>
    <col min="14041" max="14283" width="9.109375" style="3"/>
    <col min="14284" max="14284" width="4.44140625" style="3" customWidth="1"/>
    <col min="14285" max="14285" width="11.5546875" style="3" customWidth="1"/>
    <col min="14286" max="14286" width="40.44140625" style="3" customWidth="1"/>
    <col min="14287" max="14287" width="5.5546875" style="3" customWidth="1"/>
    <col min="14288" max="14288" width="8.5546875" style="3" customWidth="1"/>
    <col min="14289" max="14289" width="9.88671875" style="3" customWidth="1"/>
    <col min="14290" max="14290" width="13.88671875" style="3" customWidth="1"/>
    <col min="14291" max="14294" width="9.109375" style="3"/>
    <col min="14295" max="14295" width="75.44140625" style="3" customWidth="1"/>
    <col min="14296" max="14296" width="45.33203125" style="3" customWidth="1"/>
    <col min="14297" max="14539" width="9.109375" style="3"/>
    <col min="14540" max="14540" width="4.44140625" style="3" customWidth="1"/>
    <col min="14541" max="14541" width="11.5546875" style="3" customWidth="1"/>
    <col min="14542" max="14542" width="40.44140625" style="3" customWidth="1"/>
    <col min="14543" max="14543" width="5.5546875" style="3" customWidth="1"/>
    <col min="14544" max="14544" width="8.5546875" style="3" customWidth="1"/>
    <col min="14545" max="14545" width="9.88671875" style="3" customWidth="1"/>
    <col min="14546" max="14546" width="13.88671875" style="3" customWidth="1"/>
    <col min="14547" max="14550" width="9.109375" style="3"/>
    <col min="14551" max="14551" width="75.44140625" style="3" customWidth="1"/>
    <col min="14552" max="14552" width="45.33203125" style="3" customWidth="1"/>
    <col min="14553" max="14795" width="9.109375" style="3"/>
    <col min="14796" max="14796" width="4.44140625" style="3" customWidth="1"/>
    <col min="14797" max="14797" width="11.5546875" style="3" customWidth="1"/>
    <col min="14798" max="14798" width="40.44140625" style="3" customWidth="1"/>
    <col min="14799" max="14799" width="5.5546875" style="3" customWidth="1"/>
    <col min="14800" max="14800" width="8.5546875" style="3" customWidth="1"/>
    <col min="14801" max="14801" width="9.88671875" style="3" customWidth="1"/>
    <col min="14802" max="14802" width="13.88671875" style="3" customWidth="1"/>
    <col min="14803" max="14806" width="9.109375" style="3"/>
    <col min="14807" max="14807" width="75.44140625" style="3" customWidth="1"/>
    <col min="14808" max="14808" width="45.33203125" style="3" customWidth="1"/>
    <col min="14809" max="15051" width="9.109375" style="3"/>
    <col min="15052" max="15052" width="4.44140625" style="3" customWidth="1"/>
    <col min="15053" max="15053" width="11.5546875" style="3" customWidth="1"/>
    <col min="15054" max="15054" width="40.44140625" style="3" customWidth="1"/>
    <col min="15055" max="15055" width="5.5546875" style="3" customWidth="1"/>
    <col min="15056" max="15056" width="8.5546875" style="3" customWidth="1"/>
    <col min="15057" max="15057" width="9.88671875" style="3" customWidth="1"/>
    <col min="15058" max="15058" width="13.88671875" style="3" customWidth="1"/>
    <col min="15059" max="15062" width="9.109375" style="3"/>
    <col min="15063" max="15063" width="75.44140625" style="3" customWidth="1"/>
    <col min="15064" max="15064" width="45.33203125" style="3" customWidth="1"/>
    <col min="15065" max="15307" width="9.109375" style="3"/>
    <col min="15308" max="15308" width="4.44140625" style="3" customWidth="1"/>
    <col min="15309" max="15309" width="11.5546875" style="3" customWidth="1"/>
    <col min="15310" max="15310" width="40.44140625" style="3" customWidth="1"/>
    <col min="15311" max="15311" width="5.5546875" style="3" customWidth="1"/>
    <col min="15312" max="15312" width="8.5546875" style="3" customWidth="1"/>
    <col min="15313" max="15313" width="9.88671875" style="3" customWidth="1"/>
    <col min="15314" max="15314" width="13.88671875" style="3" customWidth="1"/>
    <col min="15315" max="15318" width="9.109375" style="3"/>
    <col min="15319" max="15319" width="75.44140625" style="3" customWidth="1"/>
    <col min="15320" max="15320" width="45.33203125" style="3" customWidth="1"/>
    <col min="15321" max="15563" width="9.109375" style="3"/>
    <col min="15564" max="15564" width="4.44140625" style="3" customWidth="1"/>
    <col min="15565" max="15565" width="11.5546875" style="3" customWidth="1"/>
    <col min="15566" max="15566" width="40.44140625" style="3" customWidth="1"/>
    <col min="15567" max="15567" width="5.5546875" style="3" customWidth="1"/>
    <col min="15568" max="15568" width="8.5546875" style="3" customWidth="1"/>
    <col min="15569" max="15569" width="9.88671875" style="3" customWidth="1"/>
    <col min="15570" max="15570" width="13.88671875" style="3" customWidth="1"/>
    <col min="15571" max="15574" width="9.109375" style="3"/>
    <col min="15575" max="15575" width="75.44140625" style="3" customWidth="1"/>
    <col min="15576" max="15576" width="45.33203125" style="3" customWidth="1"/>
    <col min="15577" max="15819" width="9.109375" style="3"/>
    <col min="15820" max="15820" width="4.44140625" style="3" customWidth="1"/>
    <col min="15821" max="15821" width="11.5546875" style="3" customWidth="1"/>
    <col min="15822" max="15822" width="40.44140625" style="3" customWidth="1"/>
    <col min="15823" max="15823" width="5.5546875" style="3" customWidth="1"/>
    <col min="15824" max="15824" width="8.5546875" style="3" customWidth="1"/>
    <col min="15825" max="15825" width="9.88671875" style="3" customWidth="1"/>
    <col min="15826" max="15826" width="13.88671875" style="3" customWidth="1"/>
    <col min="15827" max="15830" width="9.109375" style="3"/>
    <col min="15831" max="15831" width="75.44140625" style="3" customWidth="1"/>
    <col min="15832" max="15832" width="45.33203125" style="3" customWidth="1"/>
    <col min="15833" max="16075" width="9.109375" style="3"/>
    <col min="16076" max="16076" width="4.44140625" style="3" customWidth="1"/>
    <col min="16077" max="16077" width="11.5546875" style="3" customWidth="1"/>
    <col min="16078" max="16078" width="40.44140625" style="3" customWidth="1"/>
    <col min="16079" max="16079" width="5.5546875" style="3" customWidth="1"/>
    <col min="16080" max="16080" width="8.5546875" style="3" customWidth="1"/>
    <col min="16081" max="16081" width="9.88671875" style="3" customWidth="1"/>
    <col min="16082" max="16082" width="13.88671875" style="3" customWidth="1"/>
    <col min="16083" max="16086" width="9.109375" style="3"/>
    <col min="16087" max="16087" width="75.44140625" style="3" customWidth="1"/>
    <col min="16088" max="16088" width="45.33203125" style="3" customWidth="1"/>
    <col min="16089" max="16384" width="9.109375" style="3"/>
  </cols>
  <sheetData>
    <row r="1" spans="1:51" ht="15.6" x14ac:dyDescent="0.3">
      <c r="A1" s="106" t="s">
        <v>3</v>
      </c>
      <c r="B1" s="106"/>
      <c r="C1" s="106"/>
      <c r="D1" s="106"/>
      <c r="E1" s="106"/>
      <c r="F1" s="106"/>
      <c r="G1" s="106"/>
    </row>
    <row r="2" spans="1:51" ht="14.25" customHeight="1" thickBot="1" x14ac:dyDescent="0.3">
      <c r="A2" s="4"/>
      <c r="B2" s="5"/>
      <c r="C2" s="6"/>
      <c r="D2" s="6"/>
      <c r="E2" s="7"/>
      <c r="F2" s="6"/>
      <c r="G2" s="6"/>
      <c r="I2" s="44"/>
      <c r="J2" s="46"/>
    </row>
    <row r="3" spans="1:51" ht="13.8" thickTop="1" x14ac:dyDescent="0.25">
      <c r="A3" s="107" t="s">
        <v>0</v>
      </c>
      <c r="B3" s="108"/>
      <c r="C3" s="1" t="s">
        <v>277</v>
      </c>
      <c r="D3" s="8"/>
      <c r="E3" s="9" t="s">
        <v>4</v>
      </c>
      <c r="F3" s="10"/>
      <c r="G3" s="11"/>
      <c r="I3" s="44"/>
      <c r="J3" s="45"/>
    </row>
    <row r="4" spans="1:51" ht="13.8" thickBot="1" x14ac:dyDescent="0.3">
      <c r="A4" s="109" t="s">
        <v>1</v>
      </c>
      <c r="B4" s="110"/>
      <c r="C4" s="2" t="s">
        <v>263</v>
      </c>
      <c r="D4" s="12"/>
      <c r="E4" s="111"/>
      <c r="F4" s="112"/>
      <c r="G4" s="113"/>
      <c r="I4" s="18"/>
      <c r="J4" s="18"/>
    </row>
    <row r="5" spans="1:51" ht="14.4" thickTop="1" thickBot="1" x14ac:dyDescent="0.3">
      <c r="A5" s="13"/>
      <c r="B5" s="4"/>
      <c r="C5" s="4"/>
      <c r="D5" s="4"/>
      <c r="E5" s="14"/>
      <c r="F5" s="4"/>
      <c r="G5" s="15"/>
      <c r="I5" s="105"/>
      <c r="J5" s="105"/>
    </row>
    <row r="6" spans="1:51" ht="13.8" thickBot="1" x14ac:dyDescent="0.3">
      <c r="A6" s="67" t="s">
        <v>5</v>
      </c>
      <c r="B6" s="72" t="s">
        <v>6</v>
      </c>
      <c r="C6" s="82" t="s">
        <v>7</v>
      </c>
      <c r="D6" s="59" t="s">
        <v>8</v>
      </c>
      <c r="E6" s="60" t="s">
        <v>9</v>
      </c>
      <c r="F6" s="59" t="s">
        <v>10</v>
      </c>
      <c r="G6" s="61" t="s">
        <v>11</v>
      </c>
      <c r="I6" s="26"/>
      <c r="J6" s="27"/>
    </row>
    <row r="7" spans="1:51" ht="13.8" thickBot="1" x14ac:dyDescent="0.3">
      <c r="A7" s="68" t="s">
        <v>12</v>
      </c>
      <c r="B7" s="73" t="s">
        <v>14</v>
      </c>
      <c r="C7" s="83" t="s">
        <v>15</v>
      </c>
      <c r="D7" s="64"/>
      <c r="E7" s="65"/>
      <c r="F7" s="65"/>
      <c r="G7" s="66"/>
      <c r="H7" s="33"/>
      <c r="I7" s="28"/>
      <c r="J7" s="47"/>
    </row>
    <row r="8" spans="1:51" x14ac:dyDescent="0.25">
      <c r="A8" s="69">
        <v>1</v>
      </c>
      <c r="B8" s="74" t="s">
        <v>16</v>
      </c>
      <c r="C8" s="84" t="s">
        <v>17</v>
      </c>
      <c r="D8" s="78" t="s">
        <v>18</v>
      </c>
      <c r="E8" s="62">
        <v>2</v>
      </c>
      <c r="F8" s="62"/>
      <c r="G8" s="63">
        <f t="shared" ref="G8:G71" si="0">E8*F8</f>
        <v>0</v>
      </c>
      <c r="I8" s="29"/>
      <c r="J8" s="29"/>
      <c r="Z8" s="16">
        <v>1</v>
      </c>
      <c r="AA8" s="16">
        <v>9</v>
      </c>
      <c r="AY8" s="3">
        <v>0</v>
      </c>
    </row>
    <row r="9" spans="1:51" x14ac:dyDescent="0.25">
      <c r="A9" s="70">
        <v>2</v>
      </c>
      <c r="B9" s="75" t="s">
        <v>19</v>
      </c>
      <c r="C9" s="85" t="s">
        <v>20</v>
      </c>
      <c r="D9" s="79" t="s">
        <v>18</v>
      </c>
      <c r="E9" s="54">
        <v>4</v>
      </c>
      <c r="F9" s="54"/>
      <c r="G9" s="56">
        <f t="shared" si="0"/>
        <v>0</v>
      </c>
      <c r="I9" s="29"/>
      <c r="J9" s="29"/>
      <c r="Z9" s="16">
        <v>1</v>
      </c>
      <c r="AA9" s="16">
        <v>9</v>
      </c>
      <c r="AY9" s="3">
        <v>0</v>
      </c>
    </row>
    <row r="10" spans="1:51" x14ac:dyDescent="0.25">
      <c r="A10" s="70">
        <v>3</v>
      </c>
      <c r="B10" s="75" t="s">
        <v>21</v>
      </c>
      <c r="C10" s="85" t="s">
        <v>22</v>
      </c>
      <c r="D10" s="79" t="s">
        <v>18</v>
      </c>
      <c r="E10" s="54">
        <v>4</v>
      </c>
      <c r="F10" s="54"/>
      <c r="G10" s="56">
        <f t="shared" si="0"/>
        <v>0</v>
      </c>
      <c r="I10" s="29"/>
      <c r="J10" s="29"/>
      <c r="Z10" s="16">
        <v>1</v>
      </c>
      <c r="AA10" s="16">
        <v>9</v>
      </c>
      <c r="AY10" s="3">
        <v>0</v>
      </c>
    </row>
    <row r="11" spans="1:51" x14ac:dyDescent="0.25">
      <c r="A11" s="70">
        <v>4</v>
      </c>
      <c r="B11" s="75" t="s">
        <v>23</v>
      </c>
      <c r="C11" s="102" t="s">
        <v>24</v>
      </c>
      <c r="D11" s="79" t="s">
        <v>18</v>
      </c>
      <c r="E11" s="54">
        <v>2</v>
      </c>
      <c r="F11" s="54"/>
      <c r="G11" s="56">
        <f t="shared" si="0"/>
        <v>0</v>
      </c>
      <c r="I11" s="29"/>
      <c r="J11" s="29"/>
      <c r="Z11" s="16">
        <v>1</v>
      </c>
      <c r="AA11" s="16">
        <v>9</v>
      </c>
      <c r="AY11" s="3">
        <v>0</v>
      </c>
    </row>
    <row r="12" spans="1:51" ht="20.399999999999999" x14ac:dyDescent="0.25">
      <c r="A12" s="71">
        <v>5</v>
      </c>
      <c r="B12" s="76" t="s">
        <v>25</v>
      </c>
      <c r="C12" s="101" t="s">
        <v>294</v>
      </c>
      <c r="D12" s="80" t="s">
        <v>18</v>
      </c>
      <c r="E12" s="17">
        <v>2</v>
      </c>
      <c r="F12" s="17"/>
      <c r="G12" s="57">
        <f t="shared" si="0"/>
        <v>0</v>
      </c>
      <c r="I12" s="29"/>
      <c r="J12" s="29"/>
      <c r="Z12" s="16">
        <v>12</v>
      </c>
      <c r="AA12" s="16">
        <v>1</v>
      </c>
      <c r="AY12" s="3">
        <v>0</v>
      </c>
    </row>
    <row r="13" spans="1:51" x14ac:dyDescent="0.25">
      <c r="A13" s="71">
        <v>6</v>
      </c>
      <c r="B13" s="76" t="s">
        <v>26</v>
      </c>
      <c r="C13" s="86" t="s">
        <v>27</v>
      </c>
      <c r="D13" s="80" t="s">
        <v>18</v>
      </c>
      <c r="E13" s="17">
        <v>4</v>
      </c>
      <c r="F13" s="17"/>
      <c r="G13" s="57">
        <f t="shared" si="0"/>
        <v>0</v>
      </c>
      <c r="I13" s="29"/>
      <c r="J13" s="29"/>
      <c r="Z13" s="16">
        <v>12</v>
      </c>
      <c r="AA13" s="16">
        <v>1</v>
      </c>
      <c r="AY13" s="3">
        <v>0</v>
      </c>
    </row>
    <row r="14" spans="1:51" x14ac:dyDescent="0.25">
      <c r="A14" s="70">
        <v>7</v>
      </c>
      <c r="B14" s="75" t="s">
        <v>28</v>
      </c>
      <c r="C14" s="85" t="s">
        <v>29</v>
      </c>
      <c r="D14" s="79" t="s">
        <v>18</v>
      </c>
      <c r="E14" s="54">
        <v>43</v>
      </c>
      <c r="F14" s="54"/>
      <c r="G14" s="56">
        <f t="shared" si="0"/>
        <v>0</v>
      </c>
      <c r="I14" s="29"/>
      <c r="J14" s="29"/>
      <c r="Z14" s="16">
        <v>1</v>
      </c>
      <c r="AA14" s="16">
        <v>9</v>
      </c>
      <c r="AY14" s="3">
        <v>0</v>
      </c>
    </row>
    <row r="15" spans="1:51" x14ac:dyDescent="0.25">
      <c r="A15" s="70">
        <v>8</v>
      </c>
      <c r="B15" s="75" t="s">
        <v>19</v>
      </c>
      <c r="C15" s="85" t="s">
        <v>20</v>
      </c>
      <c r="D15" s="79" t="s">
        <v>18</v>
      </c>
      <c r="E15" s="54">
        <v>172</v>
      </c>
      <c r="F15" s="54"/>
      <c r="G15" s="56">
        <f t="shared" si="0"/>
        <v>0</v>
      </c>
      <c r="I15" s="29"/>
      <c r="J15" s="29"/>
      <c r="Z15" s="16">
        <v>1</v>
      </c>
      <c r="AA15" s="16">
        <v>9</v>
      </c>
      <c r="AY15" s="3">
        <v>0</v>
      </c>
    </row>
    <row r="16" spans="1:51" s="49" customFormat="1" ht="20.399999999999999" x14ac:dyDescent="0.25">
      <c r="A16" s="71">
        <v>9</v>
      </c>
      <c r="B16" s="76" t="s">
        <v>30</v>
      </c>
      <c r="C16" s="86" t="s">
        <v>295</v>
      </c>
      <c r="D16" s="80" t="s">
        <v>18</v>
      </c>
      <c r="E16" s="17">
        <v>43</v>
      </c>
      <c r="F16" s="17"/>
      <c r="G16" s="57">
        <f t="shared" si="0"/>
        <v>0</v>
      </c>
      <c r="H16" s="48"/>
      <c r="I16" s="29"/>
      <c r="J16" s="29"/>
      <c r="Z16" s="49">
        <v>12</v>
      </c>
      <c r="AA16" s="49">
        <v>1</v>
      </c>
      <c r="AY16" s="49">
        <v>0</v>
      </c>
    </row>
    <row r="17" spans="1:51" x14ac:dyDescent="0.25">
      <c r="A17" s="70">
        <v>10</v>
      </c>
      <c r="B17" s="75" t="s">
        <v>31</v>
      </c>
      <c r="C17" s="85" t="s">
        <v>32</v>
      </c>
      <c r="D17" s="79" t="s">
        <v>18</v>
      </c>
      <c r="E17" s="54">
        <v>2</v>
      </c>
      <c r="F17" s="54"/>
      <c r="G17" s="56">
        <f t="shared" si="0"/>
        <v>0</v>
      </c>
      <c r="I17" s="29"/>
      <c r="J17" s="29"/>
      <c r="Z17" s="16">
        <v>1</v>
      </c>
      <c r="AA17" s="16">
        <v>9</v>
      </c>
      <c r="AY17" s="3">
        <v>0</v>
      </c>
    </row>
    <row r="18" spans="1:51" x14ac:dyDescent="0.25">
      <c r="A18" s="70">
        <v>11</v>
      </c>
      <c r="B18" s="75" t="s">
        <v>19</v>
      </c>
      <c r="C18" s="85" t="s">
        <v>20</v>
      </c>
      <c r="D18" s="79" t="s">
        <v>18</v>
      </c>
      <c r="E18" s="54">
        <v>4</v>
      </c>
      <c r="F18" s="54"/>
      <c r="G18" s="56">
        <f t="shared" si="0"/>
        <v>0</v>
      </c>
      <c r="I18" s="29"/>
      <c r="J18" s="29"/>
      <c r="Z18" s="16">
        <v>1</v>
      </c>
      <c r="AA18" s="16">
        <v>9</v>
      </c>
      <c r="AY18" s="3">
        <v>0</v>
      </c>
    </row>
    <row r="19" spans="1:51" x14ac:dyDescent="0.25">
      <c r="A19" s="70">
        <v>12</v>
      </c>
      <c r="B19" s="75" t="s">
        <v>21</v>
      </c>
      <c r="C19" s="85" t="s">
        <v>22</v>
      </c>
      <c r="D19" s="79" t="s">
        <v>18</v>
      </c>
      <c r="E19" s="54">
        <v>4</v>
      </c>
      <c r="F19" s="54"/>
      <c r="G19" s="56">
        <f t="shared" si="0"/>
        <v>0</v>
      </c>
      <c r="I19" s="29"/>
      <c r="J19" s="29"/>
      <c r="Z19" s="16">
        <v>1</v>
      </c>
      <c r="AA19" s="16">
        <v>9</v>
      </c>
      <c r="AY19" s="3">
        <v>0</v>
      </c>
    </row>
    <row r="20" spans="1:51" x14ac:dyDescent="0.25">
      <c r="A20" s="70">
        <v>13</v>
      </c>
      <c r="B20" s="75" t="s">
        <v>23</v>
      </c>
      <c r="C20" s="85" t="s">
        <v>24</v>
      </c>
      <c r="D20" s="79" t="s">
        <v>18</v>
      </c>
      <c r="E20" s="54">
        <v>2</v>
      </c>
      <c r="F20" s="54"/>
      <c r="G20" s="56">
        <f t="shared" si="0"/>
        <v>0</v>
      </c>
      <c r="I20" s="29"/>
      <c r="J20" s="29"/>
      <c r="Z20" s="16">
        <v>1</v>
      </c>
      <c r="AA20" s="16">
        <v>9</v>
      </c>
      <c r="AY20" s="3">
        <v>0</v>
      </c>
    </row>
    <row r="21" spans="1:51" s="49" customFormat="1" ht="20.399999999999999" x14ac:dyDescent="0.25">
      <c r="A21" s="71">
        <v>14</v>
      </c>
      <c r="B21" s="76" t="s">
        <v>33</v>
      </c>
      <c r="C21" s="86" t="s">
        <v>296</v>
      </c>
      <c r="D21" s="80" t="s">
        <v>18</v>
      </c>
      <c r="E21" s="17">
        <v>2</v>
      </c>
      <c r="F21" s="17"/>
      <c r="G21" s="57">
        <f t="shared" si="0"/>
        <v>0</v>
      </c>
      <c r="H21" s="48"/>
      <c r="I21" s="29"/>
      <c r="J21" s="29"/>
      <c r="Z21" s="49">
        <v>12</v>
      </c>
      <c r="AA21" s="49">
        <v>1</v>
      </c>
      <c r="AY21" s="49">
        <v>0</v>
      </c>
    </row>
    <row r="22" spans="1:51" s="49" customFormat="1" x14ac:dyDescent="0.25">
      <c r="A22" s="71">
        <v>15</v>
      </c>
      <c r="B22" s="76" t="s">
        <v>34</v>
      </c>
      <c r="C22" s="86" t="s">
        <v>27</v>
      </c>
      <c r="D22" s="80" t="s">
        <v>18</v>
      </c>
      <c r="E22" s="17">
        <v>4</v>
      </c>
      <c r="F22" s="17"/>
      <c r="G22" s="57">
        <f t="shared" si="0"/>
        <v>0</v>
      </c>
      <c r="H22" s="48"/>
      <c r="I22" s="29"/>
      <c r="J22" s="29"/>
      <c r="Z22" s="49">
        <v>12</v>
      </c>
      <c r="AA22" s="49">
        <v>1</v>
      </c>
      <c r="AY22" s="49">
        <v>0</v>
      </c>
    </row>
    <row r="23" spans="1:51" x14ac:dyDescent="0.25">
      <c r="A23" s="70">
        <v>16</v>
      </c>
      <c r="B23" s="75" t="s">
        <v>35</v>
      </c>
      <c r="C23" s="85" t="s">
        <v>36</v>
      </c>
      <c r="D23" s="79" t="s">
        <v>18</v>
      </c>
      <c r="E23" s="54">
        <v>14</v>
      </c>
      <c r="F23" s="54"/>
      <c r="G23" s="56">
        <f t="shared" si="0"/>
        <v>0</v>
      </c>
      <c r="I23" s="29"/>
      <c r="J23" s="29"/>
      <c r="Z23" s="16">
        <v>1</v>
      </c>
      <c r="AA23" s="16">
        <v>9</v>
      </c>
      <c r="AY23" s="3">
        <v>0</v>
      </c>
    </row>
    <row r="24" spans="1:51" x14ac:dyDescent="0.25">
      <c r="A24" s="70">
        <v>17</v>
      </c>
      <c r="B24" s="75" t="s">
        <v>19</v>
      </c>
      <c r="C24" s="85" t="s">
        <v>20</v>
      </c>
      <c r="D24" s="79" t="s">
        <v>18</v>
      </c>
      <c r="E24" s="54">
        <v>56</v>
      </c>
      <c r="F24" s="54"/>
      <c r="G24" s="56">
        <f t="shared" si="0"/>
        <v>0</v>
      </c>
      <c r="I24" s="29"/>
      <c r="J24" s="29"/>
      <c r="Z24" s="16">
        <v>1</v>
      </c>
      <c r="AA24" s="16">
        <v>9</v>
      </c>
      <c r="AY24" s="3">
        <v>0</v>
      </c>
    </row>
    <row r="25" spans="1:51" s="49" customFormat="1" ht="20.399999999999999" x14ac:dyDescent="0.25">
      <c r="A25" s="71">
        <v>18</v>
      </c>
      <c r="B25" s="76" t="s">
        <v>37</v>
      </c>
      <c r="C25" s="86" t="s">
        <v>297</v>
      </c>
      <c r="D25" s="80" t="s">
        <v>18</v>
      </c>
      <c r="E25" s="17">
        <v>14</v>
      </c>
      <c r="F25" s="17"/>
      <c r="G25" s="57">
        <f t="shared" si="0"/>
        <v>0</v>
      </c>
      <c r="H25" s="48"/>
      <c r="I25" s="29"/>
      <c r="J25" s="29"/>
      <c r="Z25" s="49">
        <v>12</v>
      </c>
      <c r="AA25" s="49">
        <v>1</v>
      </c>
      <c r="AY25" s="49">
        <v>0</v>
      </c>
    </row>
    <row r="26" spans="1:51" x14ac:dyDescent="0.25">
      <c r="A26" s="70">
        <v>19</v>
      </c>
      <c r="B26" s="75" t="s">
        <v>38</v>
      </c>
      <c r="C26" s="85" t="s">
        <v>39</v>
      </c>
      <c r="D26" s="79" t="s">
        <v>18</v>
      </c>
      <c r="E26" s="54">
        <v>11</v>
      </c>
      <c r="F26" s="54"/>
      <c r="G26" s="56">
        <f t="shared" si="0"/>
        <v>0</v>
      </c>
      <c r="I26" s="29"/>
      <c r="J26" s="29"/>
      <c r="Z26" s="16">
        <v>1</v>
      </c>
      <c r="AA26" s="16">
        <v>9</v>
      </c>
      <c r="AY26" s="3">
        <v>0</v>
      </c>
    </row>
    <row r="27" spans="1:51" x14ac:dyDescent="0.25">
      <c r="A27" s="70">
        <v>20</v>
      </c>
      <c r="B27" s="75" t="s">
        <v>19</v>
      </c>
      <c r="C27" s="85" t="s">
        <v>20</v>
      </c>
      <c r="D27" s="79" t="s">
        <v>18</v>
      </c>
      <c r="E27" s="54">
        <v>22</v>
      </c>
      <c r="F27" s="54"/>
      <c r="G27" s="56">
        <f t="shared" si="0"/>
        <v>0</v>
      </c>
      <c r="I27" s="29"/>
      <c r="J27" s="29"/>
      <c r="Z27" s="16">
        <v>1</v>
      </c>
      <c r="AA27" s="16">
        <v>9</v>
      </c>
      <c r="AY27" s="3">
        <v>0</v>
      </c>
    </row>
    <row r="28" spans="1:51" x14ac:dyDescent="0.25">
      <c r="A28" s="70">
        <v>21</v>
      </c>
      <c r="B28" s="75" t="s">
        <v>21</v>
      </c>
      <c r="C28" s="85" t="s">
        <v>22</v>
      </c>
      <c r="D28" s="79" t="s">
        <v>18</v>
      </c>
      <c r="E28" s="54">
        <v>22</v>
      </c>
      <c r="F28" s="54"/>
      <c r="G28" s="56">
        <f t="shared" si="0"/>
        <v>0</v>
      </c>
      <c r="I28" s="29"/>
      <c r="J28" s="29"/>
      <c r="Z28" s="16">
        <v>1</v>
      </c>
      <c r="AA28" s="16">
        <v>9</v>
      </c>
      <c r="AY28" s="3">
        <v>0</v>
      </c>
    </row>
    <row r="29" spans="1:51" x14ac:dyDescent="0.25">
      <c r="A29" s="70">
        <v>22</v>
      </c>
      <c r="B29" s="75" t="s">
        <v>23</v>
      </c>
      <c r="C29" s="85" t="s">
        <v>24</v>
      </c>
      <c r="D29" s="79" t="s">
        <v>18</v>
      </c>
      <c r="E29" s="54">
        <v>11</v>
      </c>
      <c r="F29" s="54"/>
      <c r="G29" s="56">
        <f t="shared" si="0"/>
        <v>0</v>
      </c>
      <c r="I29" s="29"/>
      <c r="J29" s="29"/>
      <c r="Z29" s="16">
        <v>1</v>
      </c>
      <c r="AA29" s="16">
        <v>9</v>
      </c>
      <c r="AY29" s="3">
        <v>0</v>
      </c>
    </row>
    <row r="30" spans="1:51" s="49" customFormat="1" ht="20.399999999999999" x14ac:dyDescent="0.25">
      <c r="A30" s="71">
        <v>23</v>
      </c>
      <c r="B30" s="76" t="s">
        <v>40</v>
      </c>
      <c r="C30" s="86" t="s">
        <v>298</v>
      </c>
      <c r="D30" s="80" t="s">
        <v>18</v>
      </c>
      <c r="E30" s="17">
        <v>11</v>
      </c>
      <c r="F30" s="17"/>
      <c r="G30" s="57">
        <f t="shared" si="0"/>
        <v>0</v>
      </c>
      <c r="H30" s="48"/>
      <c r="I30" s="29"/>
      <c r="J30" s="29"/>
      <c r="Z30" s="49">
        <v>12</v>
      </c>
      <c r="AA30" s="49">
        <v>1</v>
      </c>
      <c r="AY30" s="49">
        <v>0</v>
      </c>
    </row>
    <row r="31" spans="1:51" s="49" customFormat="1" x14ac:dyDescent="0.25">
      <c r="A31" s="71">
        <v>24</v>
      </c>
      <c r="B31" s="76" t="s">
        <v>41</v>
      </c>
      <c r="C31" s="86" t="s">
        <v>27</v>
      </c>
      <c r="D31" s="80" t="s">
        <v>18</v>
      </c>
      <c r="E31" s="17">
        <v>22</v>
      </c>
      <c r="F31" s="17"/>
      <c r="G31" s="57">
        <f t="shared" si="0"/>
        <v>0</v>
      </c>
      <c r="H31" s="48"/>
      <c r="I31" s="29"/>
      <c r="J31" s="29"/>
      <c r="Z31" s="49">
        <v>12</v>
      </c>
      <c r="AA31" s="49">
        <v>1</v>
      </c>
      <c r="AY31" s="49">
        <v>0</v>
      </c>
    </row>
    <row r="32" spans="1:51" x14ac:dyDescent="0.25">
      <c r="A32" s="70">
        <v>25</v>
      </c>
      <c r="B32" s="75" t="s">
        <v>42</v>
      </c>
      <c r="C32" s="85" t="s">
        <v>43</v>
      </c>
      <c r="D32" s="79" t="s">
        <v>18</v>
      </c>
      <c r="E32" s="54">
        <v>13</v>
      </c>
      <c r="F32" s="54"/>
      <c r="G32" s="56">
        <f t="shared" si="0"/>
        <v>0</v>
      </c>
      <c r="I32" s="29"/>
      <c r="J32" s="29"/>
      <c r="Z32" s="16">
        <v>1</v>
      </c>
      <c r="AA32" s="16">
        <v>9</v>
      </c>
      <c r="AY32" s="3">
        <v>0</v>
      </c>
    </row>
    <row r="33" spans="1:51" x14ac:dyDescent="0.25">
      <c r="A33" s="70">
        <v>26</v>
      </c>
      <c r="B33" s="75" t="s">
        <v>19</v>
      </c>
      <c r="C33" s="85" t="s">
        <v>20</v>
      </c>
      <c r="D33" s="79" t="s">
        <v>18</v>
      </c>
      <c r="E33" s="54">
        <v>26</v>
      </c>
      <c r="F33" s="54"/>
      <c r="G33" s="56">
        <f t="shared" si="0"/>
        <v>0</v>
      </c>
      <c r="I33" s="29"/>
      <c r="J33" s="29"/>
      <c r="Z33" s="16">
        <v>1</v>
      </c>
      <c r="AA33" s="16">
        <v>9</v>
      </c>
      <c r="AY33" s="3">
        <v>0</v>
      </c>
    </row>
    <row r="34" spans="1:51" x14ac:dyDescent="0.25">
      <c r="A34" s="70">
        <v>27</v>
      </c>
      <c r="B34" s="75" t="s">
        <v>21</v>
      </c>
      <c r="C34" s="85" t="s">
        <v>22</v>
      </c>
      <c r="D34" s="79" t="s">
        <v>18</v>
      </c>
      <c r="E34" s="54">
        <v>26</v>
      </c>
      <c r="F34" s="54"/>
      <c r="G34" s="56">
        <f t="shared" si="0"/>
        <v>0</v>
      </c>
      <c r="I34" s="29"/>
      <c r="J34" s="29"/>
      <c r="Z34" s="16">
        <v>1</v>
      </c>
      <c r="AA34" s="16">
        <v>9</v>
      </c>
      <c r="AY34" s="3">
        <v>0</v>
      </c>
    </row>
    <row r="35" spans="1:51" x14ac:dyDescent="0.25">
      <c r="A35" s="70">
        <v>28</v>
      </c>
      <c r="B35" s="75" t="s">
        <v>23</v>
      </c>
      <c r="C35" s="85" t="s">
        <v>24</v>
      </c>
      <c r="D35" s="79" t="s">
        <v>18</v>
      </c>
      <c r="E35" s="54">
        <v>13</v>
      </c>
      <c r="F35" s="54"/>
      <c r="G35" s="56">
        <f t="shared" si="0"/>
        <v>0</v>
      </c>
      <c r="I35" s="29"/>
      <c r="J35" s="29"/>
      <c r="Z35" s="16">
        <v>1</v>
      </c>
      <c r="AA35" s="16">
        <v>9</v>
      </c>
      <c r="AY35" s="3">
        <v>0</v>
      </c>
    </row>
    <row r="36" spans="1:51" s="49" customFormat="1" ht="20.399999999999999" x14ac:dyDescent="0.25">
      <c r="A36" s="71">
        <v>29</v>
      </c>
      <c r="B36" s="76" t="s">
        <v>44</v>
      </c>
      <c r="C36" s="86" t="s">
        <v>299</v>
      </c>
      <c r="D36" s="80" t="s">
        <v>18</v>
      </c>
      <c r="E36" s="17">
        <v>13</v>
      </c>
      <c r="F36" s="17"/>
      <c r="G36" s="57">
        <f t="shared" si="0"/>
        <v>0</v>
      </c>
      <c r="H36" s="48"/>
      <c r="I36" s="29"/>
      <c r="J36" s="29"/>
      <c r="Z36" s="49">
        <v>12</v>
      </c>
      <c r="AA36" s="49">
        <v>1</v>
      </c>
      <c r="AY36" s="49">
        <v>0</v>
      </c>
    </row>
    <row r="37" spans="1:51" s="49" customFormat="1" x14ac:dyDescent="0.25">
      <c r="A37" s="71">
        <v>30</v>
      </c>
      <c r="B37" s="76" t="s">
        <v>45</v>
      </c>
      <c r="C37" s="86" t="s">
        <v>27</v>
      </c>
      <c r="D37" s="80" t="s">
        <v>18</v>
      </c>
      <c r="E37" s="17">
        <v>26</v>
      </c>
      <c r="F37" s="17"/>
      <c r="G37" s="57">
        <f t="shared" si="0"/>
        <v>0</v>
      </c>
      <c r="H37" s="48"/>
      <c r="I37" s="29"/>
      <c r="J37" s="29"/>
      <c r="Z37" s="49">
        <v>12</v>
      </c>
      <c r="AA37" s="49">
        <v>1</v>
      </c>
      <c r="AY37" s="49">
        <v>0</v>
      </c>
    </row>
    <row r="38" spans="1:51" x14ac:dyDescent="0.25">
      <c r="A38" s="70">
        <v>31</v>
      </c>
      <c r="B38" s="75" t="s">
        <v>46</v>
      </c>
      <c r="C38" s="85" t="s">
        <v>47</v>
      </c>
      <c r="D38" s="79" t="s">
        <v>18</v>
      </c>
      <c r="E38" s="54">
        <v>105</v>
      </c>
      <c r="F38" s="54"/>
      <c r="G38" s="56">
        <f t="shared" si="0"/>
        <v>0</v>
      </c>
      <c r="I38" s="29"/>
      <c r="J38" s="29"/>
      <c r="Z38" s="16">
        <v>1</v>
      </c>
      <c r="AA38" s="16">
        <v>9</v>
      </c>
      <c r="AY38" s="3">
        <v>0</v>
      </c>
    </row>
    <row r="39" spans="1:51" x14ac:dyDescent="0.25">
      <c r="A39" s="70">
        <v>32</v>
      </c>
      <c r="B39" s="75" t="s">
        <v>19</v>
      </c>
      <c r="C39" s="85" t="s">
        <v>20</v>
      </c>
      <c r="D39" s="79" t="s">
        <v>18</v>
      </c>
      <c r="E39" s="54">
        <v>210</v>
      </c>
      <c r="F39" s="54"/>
      <c r="G39" s="56">
        <f t="shared" si="0"/>
        <v>0</v>
      </c>
      <c r="I39" s="29"/>
      <c r="J39" s="29"/>
      <c r="Z39" s="16">
        <v>1</v>
      </c>
      <c r="AA39" s="16">
        <v>9</v>
      </c>
      <c r="AY39" s="3">
        <v>0</v>
      </c>
    </row>
    <row r="40" spans="1:51" x14ac:dyDescent="0.25">
      <c r="A40" s="70">
        <v>33</v>
      </c>
      <c r="B40" s="75" t="s">
        <v>21</v>
      </c>
      <c r="C40" s="85" t="s">
        <v>22</v>
      </c>
      <c r="D40" s="79" t="s">
        <v>18</v>
      </c>
      <c r="E40" s="54">
        <v>210</v>
      </c>
      <c r="F40" s="54"/>
      <c r="G40" s="56">
        <f t="shared" si="0"/>
        <v>0</v>
      </c>
      <c r="I40" s="29"/>
      <c r="J40" s="29"/>
      <c r="Z40" s="16">
        <v>1</v>
      </c>
      <c r="AA40" s="16">
        <v>9</v>
      </c>
      <c r="AY40" s="3">
        <v>0</v>
      </c>
    </row>
    <row r="41" spans="1:51" x14ac:dyDescent="0.25">
      <c r="A41" s="70">
        <v>34</v>
      </c>
      <c r="B41" s="75" t="s">
        <v>23</v>
      </c>
      <c r="C41" s="85" t="s">
        <v>24</v>
      </c>
      <c r="D41" s="79" t="s">
        <v>18</v>
      </c>
      <c r="E41" s="54">
        <v>105</v>
      </c>
      <c r="F41" s="54"/>
      <c r="G41" s="56">
        <f t="shared" si="0"/>
        <v>0</v>
      </c>
      <c r="I41" s="29"/>
      <c r="J41" s="29"/>
      <c r="Z41" s="16">
        <v>1</v>
      </c>
      <c r="AA41" s="16">
        <v>9</v>
      </c>
      <c r="AY41" s="3">
        <v>0</v>
      </c>
    </row>
    <row r="42" spans="1:51" s="49" customFormat="1" ht="20.399999999999999" x14ac:dyDescent="0.25">
      <c r="A42" s="71">
        <v>35</v>
      </c>
      <c r="B42" s="76" t="s">
        <v>48</v>
      </c>
      <c r="C42" s="86" t="s">
        <v>300</v>
      </c>
      <c r="D42" s="80" t="s">
        <v>18</v>
      </c>
      <c r="E42" s="17">
        <v>105</v>
      </c>
      <c r="F42" s="17"/>
      <c r="G42" s="57">
        <f t="shared" si="0"/>
        <v>0</v>
      </c>
      <c r="H42" s="48"/>
      <c r="I42" s="29"/>
      <c r="J42" s="29"/>
      <c r="Z42" s="49">
        <v>12</v>
      </c>
      <c r="AA42" s="49">
        <v>1</v>
      </c>
      <c r="AY42" s="49">
        <v>0</v>
      </c>
    </row>
    <row r="43" spans="1:51" s="49" customFormat="1" x14ac:dyDescent="0.25">
      <c r="A43" s="71">
        <v>36</v>
      </c>
      <c r="B43" s="76" t="s">
        <v>45</v>
      </c>
      <c r="C43" s="86" t="s">
        <v>27</v>
      </c>
      <c r="D43" s="80" t="s">
        <v>18</v>
      </c>
      <c r="E43" s="17">
        <v>210</v>
      </c>
      <c r="F43" s="17"/>
      <c r="G43" s="57">
        <f t="shared" si="0"/>
        <v>0</v>
      </c>
      <c r="H43" s="48"/>
      <c r="I43" s="29"/>
      <c r="J43" s="29"/>
      <c r="Z43" s="49">
        <v>12</v>
      </c>
      <c r="AA43" s="49">
        <v>1</v>
      </c>
      <c r="AY43" s="49">
        <v>0</v>
      </c>
    </row>
    <row r="44" spans="1:51" x14ac:dyDescent="0.25">
      <c r="A44" s="70">
        <v>37</v>
      </c>
      <c r="B44" s="75" t="s">
        <v>49</v>
      </c>
      <c r="C44" s="85" t="s">
        <v>50</v>
      </c>
      <c r="D44" s="79" t="s">
        <v>18</v>
      </c>
      <c r="E44" s="54">
        <v>7</v>
      </c>
      <c r="F44" s="54"/>
      <c r="G44" s="56">
        <f t="shared" si="0"/>
        <v>0</v>
      </c>
      <c r="I44" s="29"/>
      <c r="J44" s="29"/>
      <c r="Z44" s="16">
        <v>1</v>
      </c>
      <c r="AA44" s="16">
        <v>9</v>
      </c>
      <c r="AY44" s="3">
        <v>0</v>
      </c>
    </row>
    <row r="45" spans="1:51" x14ac:dyDescent="0.25">
      <c r="A45" s="70">
        <v>38</v>
      </c>
      <c r="B45" s="75" t="s">
        <v>19</v>
      </c>
      <c r="C45" s="85" t="s">
        <v>20</v>
      </c>
      <c r="D45" s="79" t="s">
        <v>18</v>
      </c>
      <c r="E45" s="54">
        <v>2</v>
      </c>
      <c r="F45" s="54"/>
      <c r="G45" s="56">
        <f t="shared" si="0"/>
        <v>0</v>
      </c>
      <c r="I45" s="29"/>
      <c r="J45" s="29"/>
      <c r="Z45" s="16">
        <v>1</v>
      </c>
      <c r="AA45" s="16">
        <v>9</v>
      </c>
      <c r="AY45" s="3">
        <v>0</v>
      </c>
    </row>
    <row r="46" spans="1:51" s="49" customFormat="1" ht="20.399999999999999" x14ac:dyDescent="0.25">
      <c r="A46" s="71">
        <v>39</v>
      </c>
      <c r="B46" s="76" t="s">
        <v>51</v>
      </c>
      <c r="C46" s="86" t="s">
        <v>301</v>
      </c>
      <c r="D46" s="80" t="s">
        <v>18</v>
      </c>
      <c r="E46" s="17">
        <v>7</v>
      </c>
      <c r="F46" s="17"/>
      <c r="G46" s="57">
        <f t="shared" si="0"/>
        <v>0</v>
      </c>
      <c r="H46" s="48"/>
      <c r="I46" s="29"/>
      <c r="J46" s="29"/>
      <c r="Z46" s="49">
        <v>12</v>
      </c>
      <c r="AA46" s="49">
        <v>1</v>
      </c>
      <c r="AY46" s="49">
        <v>0</v>
      </c>
    </row>
    <row r="47" spans="1:51" x14ac:dyDescent="0.25">
      <c r="A47" s="70">
        <v>40</v>
      </c>
      <c r="B47" s="75" t="s">
        <v>52</v>
      </c>
      <c r="C47" s="85" t="s">
        <v>53</v>
      </c>
      <c r="D47" s="79" t="s">
        <v>18</v>
      </c>
      <c r="E47" s="54">
        <v>33</v>
      </c>
      <c r="F47" s="54"/>
      <c r="G47" s="56">
        <f t="shared" si="0"/>
        <v>0</v>
      </c>
      <c r="I47" s="29"/>
      <c r="J47" s="29"/>
      <c r="Z47" s="16">
        <v>1</v>
      </c>
      <c r="AA47" s="16">
        <v>9</v>
      </c>
      <c r="AY47" s="3">
        <v>0</v>
      </c>
    </row>
    <row r="48" spans="1:51" s="49" customFormat="1" x14ac:dyDescent="0.25">
      <c r="A48" s="71">
        <v>41</v>
      </c>
      <c r="B48" s="76" t="s">
        <v>54</v>
      </c>
      <c r="C48" s="86" t="s">
        <v>276</v>
      </c>
      <c r="D48" s="80" t="s">
        <v>18</v>
      </c>
      <c r="E48" s="17">
        <v>33</v>
      </c>
      <c r="F48" s="17"/>
      <c r="G48" s="57">
        <f t="shared" si="0"/>
        <v>0</v>
      </c>
      <c r="H48" s="48"/>
      <c r="I48" s="29"/>
      <c r="J48" s="29"/>
      <c r="Z48" s="49">
        <v>12</v>
      </c>
      <c r="AA48" s="49">
        <v>1</v>
      </c>
      <c r="AY48" s="49">
        <v>0</v>
      </c>
    </row>
    <row r="49" spans="1:51" x14ac:dyDescent="0.25">
      <c r="A49" s="70">
        <v>42</v>
      </c>
      <c r="B49" s="75" t="s">
        <v>55</v>
      </c>
      <c r="C49" s="85" t="s">
        <v>56</v>
      </c>
      <c r="D49" s="79" t="s">
        <v>18</v>
      </c>
      <c r="E49" s="54">
        <v>51</v>
      </c>
      <c r="F49" s="54"/>
      <c r="G49" s="56">
        <f t="shared" si="0"/>
        <v>0</v>
      </c>
      <c r="I49" s="29"/>
      <c r="J49" s="29"/>
      <c r="Z49" s="16">
        <v>1</v>
      </c>
      <c r="AA49" s="16">
        <v>9</v>
      </c>
      <c r="AY49" s="3">
        <v>0</v>
      </c>
    </row>
    <row r="50" spans="1:51" x14ac:dyDescent="0.25">
      <c r="A50" s="70">
        <v>43</v>
      </c>
      <c r="B50" s="75" t="s">
        <v>21</v>
      </c>
      <c r="C50" s="85" t="s">
        <v>22</v>
      </c>
      <c r="D50" s="79" t="s">
        <v>18</v>
      </c>
      <c r="E50" s="54">
        <v>102</v>
      </c>
      <c r="F50" s="54"/>
      <c r="G50" s="56">
        <f t="shared" si="0"/>
        <v>0</v>
      </c>
      <c r="I50" s="29"/>
      <c r="J50" s="29"/>
      <c r="Z50" s="16">
        <v>1</v>
      </c>
      <c r="AA50" s="16">
        <v>9</v>
      </c>
      <c r="AY50" s="3">
        <v>0</v>
      </c>
    </row>
    <row r="51" spans="1:51" x14ac:dyDescent="0.25">
      <c r="A51" s="70">
        <v>44</v>
      </c>
      <c r="B51" s="75" t="s">
        <v>23</v>
      </c>
      <c r="C51" s="85" t="s">
        <v>24</v>
      </c>
      <c r="D51" s="79" t="s">
        <v>18</v>
      </c>
      <c r="E51" s="54">
        <v>51</v>
      </c>
      <c r="F51" s="54"/>
      <c r="G51" s="56">
        <f t="shared" si="0"/>
        <v>0</v>
      </c>
      <c r="I51" s="29"/>
      <c r="J51" s="29"/>
      <c r="Z51" s="16">
        <v>1</v>
      </c>
      <c r="AA51" s="16">
        <v>9</v>
      </c>
      <c r="AY51" s="3">
        <v>0</v>
      </c>
    </row>
    <row r="52" spans="1:51" s="49" customFormat="1" ht="20.399999999999999" x14ac:dyDescent="0.25">
      <c r="A52" s="71">
        <v>45</v>
      </c>
      <c r="B52" s="76" t="s">
        <v>57</v>
      </c>
      <c r="C52" s="86" t="s">
        <v>302</v>
      </c>
      <c r="D52" s="80" t="s">
        <v>18</v>
      </c>
      <c r="E52" s="17">
        <v>51</v>
      </c>
      <c r="F52" s="17"/>
      <c r="G52" s="57">
        <f t="shared" si="0"/>
        <v>0</v>
      </c>
      <c r="H52" s="48"/>
      <c r="I52" s="29"/>
      <c r="J52" s="29"/>
      <c r="Z52" s="49">
        <v>12</v>
      </c>
      <c r="AA52" s="49">
        <v>1</v>
      </c>
      <c r="AY52" s="49">
        <v>0</v>
      </c>
    </row>
    <row r="53" spans="1:51" s="49" customFormat="1" x14ac:dyDescent="0.25">
      <c r="A53" s="71">
        <v>46</v>
      </c>
      <c r="B53" s="76" t="s">
        <v>58</v>
      </c>
      <c r="C53" s="86" t="s">
        <v>27</v>
      </c>
      <c r="D53" s="80" t="s">
        <v>18</v>
      </c>
      <c r="E53" s="17">
        <v>102</v>
      </c>
      <c r="F53" s="17"/>
      <c r="G53" s="57">
        <f t="shared" si="0"/>
        <v>0</v>
      </c>
      <c r="H53" s="48"/>
      <c r="I53" s="29"/>
      <c r="J53" s="29"/>
      <c r="Z53" s="49">
        <v>12</v>
      </c>
      <c r="AA53" s="49">
        <v>1</v>
      </c>
      <c r="AY53" s="49">
        <v>0</v>
      </c>
    </row>
    <row r="54" spans="1:51" x14ac:dyDescent="0.25">
      <c r="A54" s="70">
        <v>47</v>
      </c>
      <c r="B54" s="75" t="s">
        <v>59</v>
      </c>
      <c r="C54" s="85" t="s">
        <v>60</v>
      </c>
      <c r="D54" s="79" t="s">
        <v>18</v>
      </c>
      <c r="E54" s="54">
        <v>589</v>
      </c>
      <c r="F54" s="54"/>
      <c r="G54" s="56">
        <f t="shared" si="0"/>
        <v>0</v>
      </c>
      <c r="I54" s="29"/>
      <c r="J54" s="29"/>
      <c r="Z54" s="16">
        <v>1</v>
      </c>
      <c r="AA54" s="16">
        <v>9</v>
      </c>
      <c r="AY54" s="3">
        <v>0</v>
      </c>
    </row>
    <row r="55" spans="1:51" x14ac:dyDescent="0.25">
      <c r="A55" s="70">
        <v>48</v>
      </c>
      <c r="B55" s="75" t="s">
        <v>21</v>
      </c>
      <c r="C55" s="85" t="s">
        <v>22</v>
      </c>
      <c r="D55" s="79" t="s">
        <v>18</v>
      </c>
      <c r="E55" s="54">
        <v>1178</v>
      </c>
      <c r="F55" s="54"/>
      <c r="G55" s="56">
        <f>E55*F55</f>
        <v>0</v>
      </c>
      <c r="I55" s="29"/>
      <c r="J55" s="29"/>
      <c r="Z55" s="16">
        <v>1</v>
      </c>
      <c r="AA55" s="16">
        <v>9</v>
      </c>
      <c r="AY55" s="3">
        <v>0</v>
      </c>
    </row>
    <row r="56" spans="1:51" s="49" customFormat="1" ht="20.399999999999999" x14ac:dyDescent="0.25">
      <c r="A56" s="71">
        <v>49</v>
      </c>
      <c r="B56" s="76" t="s">
        <v>61</v>
      </c>
      <c r="C56" s="86" t="s">
        <v>303</v>
      </c>
      <c r="D56" s="80" t="s">
        <v>18</v>
      </c>
      <c r="E56" s="17">
        <v>589</v>
      </c>
      <c r="F56" s="17"/>
      <c r="G56" s="57">
        <f t="shared" si="0"/>
        <v>0</v>
      </c>
      <c r="H56" s="48"/>
      <c r="I56" s="29"/>
      <c r="J56" s="29"/>
      <c r="Z56" s="49">
        <v>12</v>
      </c>
      <c r="AA56" s="49">
        <v>1</v>
      </c>
      <c r="AY56" s="49">
        <v>0</v>
      </c>
    </row>
    <row r="57" spans="1:51" s="49" customFormat="1" x14ac:dyDescent="0.25">
      <c r="A57" s="71">
        <v>50</v>
      </c>
      <c r="B57" s="76" t="s">
        <v>62</v>
      </c>
      <c r="C57" s="86" t="s">
        <v>27</v>
      </c>
      <c r="D57" s="80" t="s">
        <v>18</v>
      </c>
      <c r="E57" s="17">
        <v>1178</v>
      </c>
      <c r="F57" s="17"/>
      <c r="G57" s="57">
        <f t="shared" si="0"/>
        <v>0</v>
      </c>
      <c r="H57" s="48"/>
      <c r="I57" s="29"/>
      <c r="J57" s="29"/>
      <c r="Z57" s="49">
        <v>12</v>
      </c>
      <c r="AA57" s="49">
        <v>1</v>
      </c>
      <c r="AY57" s="49">
        <v>0</v>
      </c>
    </row>
    <row r="58" spans="1:51" x14ac:dyDescent="0.25">
      <c r="A58" s="70">
        <v>51</v>
      </c>
      <c r="B58" s="75" t="s">
        <v>63</v>
      </c>
      <c r="C58" s="85" t="s">
        <v>64</v>
      </c>
      <c r="D58" s="79" t="s">
        <v>18</v>
      </c>
      <c r="E58" s="54">
        <v>88</v>
      </c>
      <c r="F58" s="54"/>
      <c r="G58" s="56">
        <f t="shared" si="0"/>
        <v>0</v>
      </c>
      <c r="I58" s="29"/>
      <c r="J58" s="29"/>
      <c r="Z58" s="16">
        <v>1</v>
      </c>
      <c r="AA58" s="16">
        <v>9</v>
      </c>
      <c r="AY58" s="3">
        <v>0</v>
      </c>
    </row>
    <row r="59" spans="1:51" x14ac:dyDescent="0.25">
      <c r="A59" s="70">
        <v>52</v>
      </c>
      <c r="B59" s="75" t="s">
        <v>21</v>
      </c>
      <c r="C59" s="85" t="s">
        <v>22</v>
      </c>
      <c r="D59" s="79" t="s">
        <v>18</v>
      </c>
      <c r="E59" s="54">
        <v>176</v>
      </c>
      <c r="F59" s="54"/>
      <c r="G59" s="56">
        <f t="shared" si="0"/>
        <v>0</v>
      </c>
      <c r="I59" s="29"/>
      <c r="J59" s="29"/>
      <c r="Z59" s="16">
        <v>1</v>
      </c>
      <c r="AA59" s="16">
        <v>9</v>
      </c>
      <c r="AY59" s="3">
        <v>0</v>
      </c>
    </row>
    <row r="60" spans="1:51" x14ac:dyDescent="0.25">
      <c r="A60" s="70">
        <v>53</v>
      </c>
      <c r="B60" s="75" t="s">
        <v>23</v>
      </c>
      <c r="C60" s="85" t="s">
        <v>24</v>
      </c>
      <c r="D60" s="79" t="s">
        <v>18</v>
      </c>
      <c r="E60" s="54">
        <v>88</v>
      </c>
      <c r="F60" s="54"/>
      <c r="G60" s="56">
        <f t="shared" si="0"/>
        <v>0</v>
      </c>
      <c r="I60" s="29"/>
      <c r="J60" s="29"/>
      <c r="Z60" s="16">
        <v>1</v>
      </c>
      <c r="AA60" s="16">
        <v>9</v>
      </c>
      <c r="AY60" s="3">
        <v>0</v>
      </c>
    </row>
    <row r="61" spans="1:51" s="49" customFormat="1" ht="20.399999999999999" x14ac:dyDescent="0.25">
      <c r="A61" s="71">
        <v>54</v>
      </c>
      <c r="B61" s="76" t="s">
        <v>65</v>
      </c>
      <c r="C61" s="86" t="s">
        <v>304</v>
      </c>
      <c r="D61" s="80" t="s">
        <v>18</v>
      </c>
      <c r="E61" s="17">
        <v>88</v>
      </c>
      <c r="F61" s="17"/>
      <c r="G61" s="57">
        <f t="shared" si="0"/>
        <v>0</v>
      </c>
      <c r="H61" s="48"/>
      <c r="I61" s="29"/>
      <c r="J61" s="29"/>
      <c r="Z61" s="49">
        <v>12</v>
      </c>
      <c r="AA61" s="49">
        <v>1</v>
      </c>
      <c r="AY61" s="49">
        <v>0</v>
      </c>
    </row>
    <row r="62" spans="1:51" s="49" customFormat="1" x14ac:dyDescent="0.25">
      <c r="A62" s="71">
        <v>55</v>
      </c>
      <c r="B62" s="76" t="s">
        <v>66</v>
      </c>
      <c r="C62" s="86" t="s">
        <v>27</v>
      </c>
      <c r="D62" s="80" t="s">
        <v>18</v>
      </c>
      <c r="E62" s="17">
        <v>176</v>
      </c>
      <c r="F62" s="17"/>
      <c r="G62" s="57">
        <f t="shared" si="0"/>
        <v>0</v>
      </c>
      <c r="H62" s="48"/>
      <c r="I62" s="29"/>
      <c r="J62" s="29"/>
      <c r="Z62" s="49">
        <v>12</v>
      </c>
      <c r="AA62" s="49">
        <v>1</v>
      </c>
      <c r="AY62" s="49">
        <v>0</v>
      </c>
    </row>
    <row r="63" spans="1:51" x14ac:dyDescent="0.25">
      <c r="A63" s="70">
        <v>56</v>
      </c>
      <c r="B63" s="75" t="s">
        <v>67</v>
      </c>
      <c r="C63" s="85" t="s">
        <v>68</v>
      </c>
      <c r="D63" s="79" t="s">
        <v>18</v>
      </c>
      <c r="E63" s="54">
        <v>1</v>
      </c>
      <c r="F63" s="54"/>
      <c r="G63" s="56">
        <f t="shared" si="0"/>
        <v>0</v>
      </c>
      <c r="I63" s="29"/>
      <c r="J63" s="29"/>
      <c r="Z63" s="16">
        <v>1</v>
      </c>
      <c r="AA63" s="16">
        <v>9</v>
      </c>
      <c r="AY63" s="3">
        <v>0</v>
      </c>
    </row>
    <row r="64" spans="1:51" x14ac:dyDescent="0.25">
      <c r="A64" s="70">
        <v>57</v>
      </c>
      <c r="B64" s="75" t="s">
        <v>19</v>
      </c>
      <c r="C64" s="85" t="s">
        <v>20</v>
      </c>
      <c r="D64" s="79" t="s">
        <v>18</v>
      </c>
      <c r="E64" s="54">
        <v>2</v>
      </c>
      <c r="F64" s="54"/>
      <c r="G64" s="56">
        <f t="shared" si="0"/>
        <v>0</v>
      </c>
      <c r="I64" s="29"/>
      <c r="J64" s="29"/>
      <c r="Z64" s="16">
        <v>1</v>
      </c>
      <c r="AA64" s="16">
        <v>9</v>
      </c>
      <c r="AY64" s="3">
        <v>0</v>
      </c>
    </row>
    <row r="65" spans="1:51" s="49" customFormat="1" ht="20.399999999999999" x14ac:dyDescent="0.25">
      <c r="A65" s="71">
        <v>58</v>
      </c>
      <c r="B65" s="76" t="s">
        <v>69</v>
      </c>
      <c r="C65" s="86" t="s">
        <v>305</v>
      </c>
      <c r="D65" s="80" t="s">
        <v>18</v>
      </c>
      <c r="E65" s="17">
        <v>1</v>
      </c>
      <c r="F65" s="17"/>
      <c r="G65" s="57">
        <f t="shared" si="0"/>
        <v>0</v>
      </c>
      <c r="H65" s="48"/>
      <c r="I65" s="29"/>
      <c r="J65" s="29"/>
      <c r="Z65" s="49">
        <v>12</v>
      </c>
      <c r="AA65" s="49">
        <v>1</v>
      </c>
      <c r="AY65" s="49">
        <v>0</v>
      </c>
    </row>
    <row r="66" spans="1:51" x14ac:dyDescent="0.25">
      <c r="A66" s="70">
        <v>59</v>
      </c>
      <c r="B66" s="75" t="s">
        <v>70</v>
      </c>
      <c r="C66" s="85" t="s">
        <v>71</v>
      </c>
      <c r="D66" s="79" t="s">
        <v>18</v>
      </c>
      <c r="E66" s="54">
        <v>143</v>
      </c>
      <c r="F66" s="54"/>
      <c r="G66" s="56">
        <f t="shared" si="0"/>
        <v>0</v>
      </c>
      <c r="I66" s="29"/>
      <c r="J66" s="29"/>
      <c r="Z66" s="16">
        <v>1</v>
      </c>
      <c r="AA66" s="16">
        <v>9</v>
      </c>
      <c r="AY66" s="3">
        <v>0</v>
      </c>
    </row>
    <row r="67" spans="1:51" x14ac:dyDescent="0.25">
      <c r="A67" s="70">
        <v>60</v>
      </c>
      <c r="B67" s="75" t="s">
        <v>21</v>
      </c>
      <c r="C67" s="85" t="s">
        <v>22</v>
      </c>
      <c r="D67" s="79" t="s">
        <v>18</v>
      </c>
      <c r="E67" s="54">
        <v>286</v>
      </c>
      <c r="F67" s="54"/>
      <c r="G67" s="56">
        <f t="shared" si="0"/>
        <v>0</v>
      </c>
      <c r="I67" s="29"/>
      <c r="J67" s="29"/>
      <c r="Z67" s="16">
        <v>1</v>
      </c>
      <c r="AA67" s="16">
        <v>9</v>
      </c>
      <c r="AY67" s="3">
        <v>0</v>
      </c>
    </row>
    <row r="68" spans="1:51" x14ac:dyDescent="0.25">
      <c r="A68" s="70">
        <v>61</v>
      </c>
      <c r="B68" s="75" t="s">
        <v>23</v>
      </c>
      <c r="C68" s="85" t="s">
        <v>24</v>
      </c>
      <c r="D68" s="79" t="s">
        <v>18</v>
      </c>
      <c r="E68" s="54">
        <v>143</v>
      </c>
      <c r="F68" s="54"/>
      <c r="G68" s="56">
        <f t="shared" si="0"/>
        <v>0</v>
      </c>
      <c r="I68" s="29"/>
      <c r="J68" s="29"/>
      <c r="Z68" s="16">
        <v>1</v>
      </c>
      <c r="AA68" s="16">
        <v>9</v>
      </c>
      <c r="AY68" s="3">
        <v>0</v>
      </c>
    </row>
    <row r="69" spans="1:51" s="49" customFormat="1" ht="20.399999999999999" x14ac:dyDescent="0.25">
      <c r="A69" s="71">
        <v>62</v>
      </c>
      <c r="B69" s="76" t="s">
        <v>72</v>
      </c>
      <c r="C69" s="86" t="s">
        <v>306</v>
      </c>
      <c r="D69" s="80" t="s">
        <v>18</v>
      </c>
      <c r="E69" s="17">
        <v>143</v>
      </c>
      <c r="F69" s="17"/>
      <c r="G69" s="57">
        <f t="shared" si="0"/>
        <v>0</v>
      </c>
      <c r="H69" s="48"/>
      <c r="I69" s="29"/>
      <c r="J69" s="29"/>
      <c r="Z69" s="49">
        <v>12</v>
      </c>
      <c r="AA69" s="49">
        <v>1</v>
      </c>
      <c r="AY69" s="49">
        <v>0</v>
      </c>
    </row>
    <row r="70" spans="1:51" s="49" customFormat="1" x14ac:dyDescent="0.25">
      <c r="A70" s="71">
        <v>63</v>
      </c>
      <c r="B70" s="76" t="s">
        <v>73</v>
      </c>
      <c r="C70" s="86" t="s">
        <v>27</v>
      </c>
      <c r="D70" s="80" t="s">
        <v>18</v>
      </c>
      <c r="E70" s="17">
        <v>286</v>
      </c>
      <c r="F70" s="17"/>
      <c r="G70" s="57">
        <f t="shared" si="0"/>
        <v>0</v>
      </c>
      <c r="H70" s="48"/>
      <c r="I70" s="29"/>
      <c r="J70" s="29"/>
      <c r="Z70" s="49">
        <v>12</v>
      </c>
      <c r="AA70" s="49">
        <v>1</v>
      </c>
      <c r="AY70" s="49">
        <v>0</v>
      </c>
    </row>
    <row r="71" spans="1:51" x14ac:dyDescent="0.25">
      <c r="A71" s="70">
        <v>64</v>
      </c>
      <c r="B71" s="75" t="s">
        <v>74</v>
      </c>
      <c r="C71" s="85" t="s">
        <v>75</v>
      </c>
      <c r="D71" s="79" t="s">
        <v>18</v>
      </c>
      <c r="E71" s="54">
        <v>16</v>
      </c>
      <c r="F71" s="54"/>
      <c r="G71" s="56">
        <f t="shared" si="0"/>
        <v>0</v>
      </c>
      <c r="I71" s="29"/>
      <c r="J71" s="29"/>
      <c r="Z71" s="16">
        <v>1</v>
      </c>
      <c r="AA71" s="16">
        <v>9</v>
      </c>
      <c r="AY71" s="3">
        <v>0</v>
      </c>
    </row>
    <row r="72" spans="1:51" x14ac:dyDescent="0.25">
      <c r="A72" s="70">
        <v>65</v>
      </c>
      <c r="B72" s="75" t="s">
        <v>21</v>
      </c>
      <c r="C72" s="85" t="s">
        <v>22</v>
      </c>
      <c r="D72" s="79" t="s">
        <v>18</v>
      </c>
      <c r="E72" s="54">
        <v>32</v>
      </c>
      <c r="F72" s="54"/>
      <c r="G72" s="56">
        <f t="shared" ref="G72:G126" si="1">E72*F72</f>
        <v>0</v>
      </c>
      <c r="I72" s="29"/>
      <c r="J72" s="29"/>
      <c r="Z72" s="16">
        <v>1</v>
      </c>
      <c r="AA72" s="16">
        <v>9</v>
      </c>
      <c r="AY72" s="3">
        <v>0</v>
      </c>
    </row>
    <row r="73" spans="1:51" x14ac:dyDescent="0.25">
      <c r="A73" s="70">
        <v>66</v>
      </c>
      <c r="B73" s="75" t="s">
        <v>23</v>
      </c>
      <c r="C73" s="85" t="s">
        <v>24</v>
      </c>
      <c r="D73" s="79" t="s">
        <v>18</v>
      </c>
      <c r="E73" s="54">
        <v>16</v>
      </c>
      <c r="F73" s="54"/>
      <c r="G73" s="56">
        <f t="shared" si="1"/>
        <v>0</v>
      </c>
      <c r="I73" s="29"/>
      <c r="J73" s="29"/>
      <c r="Z73" s="16">
        <v>1</v>
      </c>
      <c r="AA73" s="16">
        <v>9</v>
      </c>
      <c r="AY73" s="3">
        <v>0</v>
      </c>
    </row>
    <row r="74" spans="1:51" s="49" customFormat="1" ht="20.399999999999999" x14ac:dyDescent="0.25">
      <c r="A74" s="71">
        <v>67</v>
      </c>
      <c r="B74" s="76" t="s">
        <v>76</v>
      </c>
      <c r="C74" s="86" t="s">
        <v>307</v>
      </c>
      <c r="D74" s="80" t="s">
        <v>18</v>
      </c>
      <c r="E74" s="17">
        <v>16</v>
      </c>
      <c r="F74" s="17"/>
      <c r="G74" s="57">
        <f t="shared" si="1"/>
        <v>0</v>
      </c>
      <c r="H74" s="48"/>
      <c r="I74" s="29"/>
      <c r="J74" s="29"/>
      <c r="Z74" s="49">
        <v>12</v>
      </c>
      <c r="AA74" s="49">
        <v>1</v>
      </c>
      <c r="AY74" s="49">
        <v>0</v>
      </c>
    </row>
    <row r="75" spans="1:51" s="49" customFormat="1" x14ac:dyDescent="0.25">
      <c r="A75" s="71">
        <v>68</v>
      </c>
      <c r="B75" s="76" t="s">
        <v>77</v>
      </c>
      <c r="C75" s="86" t="s">
        <v>27</v>
      </c>
      <c r="D75" s="80" t="s">
        <v>18</v>
      </c>
      <c r="E75" s="17">
        <v>32</v>
      </c>
      <c r="F75" s="17"/>
      <c r="G75" s="57">
        <f t="shared" si="1"/>
        <v>0</v>
      </c>
      <c r="H75" s="48"/>
      <c r="I75" s="29"/>
      <c r="J75" s="29"/>
      <c r="Z75" s="49">
        <v>12</v>
      </c>
      <c r="AA75" s="49">
        <v>1</v>
      </c>
      <c r="AY75" s="49">
        <v>0</v>
      </c>
    </row>
    <row r="76" spans="1:51" x14ac:dyDescent="0.25">
      <c r="A76" s="70">
        <v>69</v>
      </c>
      <c r="B76" s="75" t="s">
        <v>52</v>
      </c>
      <c r="C76" s="85" t="s">
        <v>53</v>
      </c>
      <c r="D76" s="79" t="s">
        <v>18</v>
      </c>
      <c r="E76" s="54">
        <v>44</v>
      </c>
      <c r="F76" s="54"/>
      <c r="G76" s="56">
        <f t="shared" si="1"/>
        <v>0</v>
      </c>
      <c r="I76" s="29"/>
      <c r="J76" s="29"/>
      <c r="Z76" s="16">
        <v>1</v>
      </c>
      <c r="AA76" s="16">
        <v>9</v>
      </c>
      <c r="AY76" s="3">
        <v>0</v>
      </c>
    </row>
    <row r="77" spans="1:51" s="49" customFormat="1" x14ac:dyDescent="0.25">
      <c r="A77" s="71">
        <v>70</v>
      </c>
      <c r="B77" s="76" t="s">
        <v>54</v>
      </c>
      <c r="C77" s="86" t="s">
        <v>276</v>
      </c>
      <c r="D77" s="80" t="s">
        <v>18</v>
      </c>
      <c r="E77" s="17">
        <v>44</v>
      </c>
      <c r="F77" s="17"/>
      <c r="G77" s="57">
        <f t="shared" si="1"/>
        <v>0</v>
      </c>
      <c r="H77" s="48"/>
      <c r="I77" s="29"/>
      <c r="J77" s="29"/>
      <c r="Z77" s="49">
        <v>12</v>
      </c>
      <c r="AA77" s="49">
        <v>1</v>
      </c>
      <c r="AY77" s="49">
        <v>0</v>
      </c>
    </row>
    <row r="78" spans="1:51" x14ac:dyDescent="0.25">
      <c r="A78" s="70">
        <v>71</v>
      </c>
      <c r="B78" s="75" t="s">
        <v>78</v>
      </c>
      <c r="C78" s="85" t="s">
        <v>79</v>
      </c>
      <c r="D78" s="79" t="s">
        <v>18</v>
      </c>
      <c r="E78" s="54">
        <v>60</v>
      </c>
      <c r="F78" s="54"/>
      <c r="G78" s="56">
        <f t="shared" si="1"/>
        <v>0</v>
      </c>
      <c r="I78" s="29"/>
      <c r="J78" s="29"/>
      <c r="Z78" s="16">
        <v>1</v>
      </c>
      <c r="AA78" s="16">
        <v>9</v>
      </c>
      <c r="AY78" s="3">
        <v>0</v>
      </c>
    </row>
    <row r="79" spans="1:51" x14ac:dyDescent="0.25">
      <c r="A79" s="70">
        <v>72</v>
      </c>
      <c r="B79" s="75" t="s">
        <v>19</v>
      </c>
      <c r="C79" s="85" t="s">
        <v>20</v>
      </c>
      <c r="D79" s="79" t="s">
        <v>18</v>
      </c>
      <c r="E79" s="54">
        <v>240</v>
      </c>
      <c r="F79" s="54"/>
      <c r="G79" s="56">
        <f t="shared" si="1"/>
        <v>0</v>
      </c>
      <c r="I79" s="29"/>
      <c r="J79" s="29"/>
      <c r="Z79" s="16">
        <v>1</v>
      </c>
      <c r="AA79" s="16">
        <v>9</v>
      </c>
      <c r="AY79" s="3">
        <v>0</v>
      </c>
    </row>
    <row r="80" spans="1:51" s="49" customFormat="1" ht="20.399999999999999" x14ac:dyDescent="0.25">
      <c r="A80" s="71">
        <v>73</v>
      </c>
      <c r="B80" s="76" t="s">
        <v>80</v>
      </c>
      <c r="C80" s="86" t="s">
        <v>308</v>
      </c>
      <c r="D80" s="80" t="s">
        <v>18</v>
      </c>
      <c r="E80" s="17">
        <v>60</v>
      </c>
      <c r="F80" s="17"/>
      <c r="G80" s="57">
        <f t="shared" si="1"/>
        <v>0</v>
      </c>
      <c r="H80" s="48"/>
      <c r="I80" s="29"/>
      <c r="J80" s="29"/>
      <c r="Z80" s="49">
        <v>12</v>
      </c>
      <c r="AA80" s="49">
        <v>1</v>
      </c>
      <c r="AY80" s="49">
        <v>0</v>
      </c>
    </row>
    <row r="81" spans="1:51" s="49" customFormat="1" x14ac:dyDescent="0.25">
      <c r="A81" s="71">
        <v>74</v>
      </c>
      <c r="B81" s="76" t="s">
        <v>81</v>
      </c>
      <c r="C81" s="86" t="s">
        <v>82</v>
      </c>
      <c r="D81" s="80" t="s">
        <v>18</v>
      </c>
      <c r="E81" s="17">
        <v>240</v>
      </c>
      <c r="F81" s="17"/>
      <c r="G81" s="57">
        <f t="shared" si="1"/>
        <v>0</v>
      </c>
      <c r="H81" s="48"/>
      <c r="I81" s="29"/>
      <c r="J81" s="29"/>
      <c r="Z81" s="49">
        <v>12</v>
      </c>
      <c r="AA81" s="49">
        <v>1</v>
      </c>
      <c r="AY81" s="49">
        <v>0</v>
      </c>
    </row>
    <row r="82" spans="1:51" x14ac:dyDescent="0.25">
      <c r="A82" s="70">
        <v>75</v>
      </c>
      <c r="B82" s="75" t="s">
        <v>83</v>
      </c>
      <c r="C82" s="85" t="s">
        <v>84</v>
      </c>
      <c r="D82" s="79" t="s">
        <v>18</v>
      </c>
      <c r="E82" s="54">
        <v>28</v>
      </c>
      <c r="F82" s="54"/>
      <c r="G82" s="56">
        <f t="shared" si="1"/>
        <v>0</v>
      </c>
      <c r="I82" s="29"/>
      <c r="J82" s="29"/>
      <c r="Z82" s="16">
        <v>1</v>
      </c>
      <c r="AA82" s="16">
        <v>9</v>
      </c>
      <c r="AY82" s="3">
        <v>0</v>
      </c>
    </row>
    <row r="83" spans="1:51" x14ac:dyDescent="0.25">
      <c r="A83" s="70">
        <v>76</v>
      </c>
      <c r="B83" s="75" t="s">
        <v>19</v>
      </c>
      <c r="C83" s="85" t="s">
        <v>20</v>
      </c>
      <c r="D83" s="79" t="s">
        <v>18</v>
      </c>
      <c r="E83" s="54">
        <v>112</v>
      </c>
      <c r="F83" s="54"/>
      <c r="G83" s="56">
        <f t="shared" si="1"/>
        <v>0</v>
      </c>
      <c r="I83" s="29"/>
      <c r="J83" s="29"/>
      <c r="Z83" s="16">
        <v>1</v>
      </c>
      <c r="AA83" s="16">
        <v>9</v>
      </c>
      <c r="AY83" s="3">
        <v>0</v>
      </c>
    </row>
    <row r="84" spans="1:51" s="49" customFormat="1" ht="20.399999999999999" x14ac:dyDescent="0.25">
      <c r="A84" s="71">
        <v>77</v>
      </c>
      <c r="B84" s="76" t="s">
        <v>85</v>
      </c>
      <c r="C84" s="86" t="s">
        <v>309</v>
      </c>
      <c r="D84" s="80" t="s">
        <v>18</v>
      </c>
      <c r="E84" s="17">
        <v>28</v>
      </c>
      <c r="F84" s="17"/>
      <c r="G84" s="57">
        <f t="shared" si="1"/>
        <v>0</v>
      </c>
      <c r="H84" s="48"/>
      <c r="I84" s="29"/>
      <c r="J84" s="29"/>
      <c r="Z84" s="49">
        <v>12</v>
      </c>
      <c r="AA84" s="49">
        <v>1</v>
      </c>
      <c r="AY84" s="49">
        <v>0</v>
      </c>
    </row>
    <row r="85" spans="1:51" s="49" customFormat="1" x14ac:dyDescent="0.25">
      <c r="A85" s="71">
        <v>78</v>
      </c>
      <c r="B85" s="76" t="s">
        <v>86</v>
      </c>
      <c r="C85" s="86" t="s">
        <v>82</v>
      </c>
      <c r="D85" s="80" t="s">
        <v>18</v>
      </c>
      <c r="E85" s="17">
        <v>112</v>
      </c>
      <c r="F85" s="17"/>
      <c r="G85" s="57">
        <f t="shared" si="1"/>
        <v>0</v>
      </c>
      <c r="H85" s="48"/>
      <c r="I85" s="29"/>
      <c r="J85" s="29"/>
      <c r="Z85" s="49">
        <v>12</v>
      </c>
      <c r="AA85" s="49">
        <v>1</v>
      </c>
      <c r="AY85" s="49">
        <v>0</v>
      </c>
    </row>
    <row r="86" spans="1:51" x14ac:dyDescent="0.25">
      <c r="A86" s="70">
        <v>79</v>
      </c>
      <c r="B86" s="75" t="s">
        <v>87</v>
      </c>
      <c r="C86" s="85" t="s">
        <v>88</v>
      </c>
      <c r="D86" s="79" t="s">
        <v>18</v>
      </c>
      <c r="E86" s="54">
        <v>2</v>
      </c>
      <c r="F86" s="54"/>
      <c r="G86" s="56">
        <f t="shared" si="1"/>
        <v>0</v>
      </c>
      <c r="I86" s="29"/>
      <c r="J86" s="29"/>
      <c r="Z86" s="16">
        <v>1</v>
      </c>
      <c r="AA86" s="16">
        <v>9</v>
      </c>
      <c r="AY86" s="3">
        <v>0</v>
      </c>
    </row>
    <row r="87" spans="1:51" x14ac:dyDescent="0.25">
      <c r="A87" s="70">
        <v>80</v>
      </c>
      <c r="B87" s="75" t="s">
        <v>19</v>
      </c>
      <c r="C87" s="85" t="s">
        <v>20</v>
      </c>
      <c r="D87" s="79" t="s">
        <v>18</v>
      </c>
      <c r="E87" s="54">
        <v>8</v>
      </c>
      <c r="F87" s="54"/>
      <c r="G87" s="56">
        <f t="shared" si="1"/>
        <v>0</v>
      </c>
      <c r="I87" s="29"/>
      <c r="J87" s="29"/>
      <c r="Z87" s="16">
        <v>1</v>
      </c>
      <c r="AA87" s="16">
        <v>9</v>
      </c>
      <c r="AY87" s="3">
        <v>0</v>
      </c>
    </row>
    <row r="88" spans="1:51" s="49" customFormat="1" ht="20.399999999999999" x14ac:dyDescent="0.25">
      <c r="A88" s="71">
        <v>81</v>
      </c>
      <c r="B88" s="76" t="s">
        <v>89</v>
      </c>
      <c r="C88" s="86" t="s">
        <v>304</v>
      </c>
      <c r="D88" s="80" t="s">
        <v>18</v>
      </c>
      <c r="E88" s="17">
        <v>2</v>
      </c>
      <c r="F88" s="17"/>
      <c r="G88" s="57">
        <f t="shared" si="1"/>
        <v>0</v>
      </c>
      <c r="H88" s="48"/>
      <c r="I88" s="29"/>
      <c r="J88" s="29"/>
      <c r="Z88" s="49">
        <v>12</v>
      </c>
      <c r="AA88" s="49">
        <v>1</v>
      </c>
      <c r="AY88" s="49">
        <v>0</v>
      </c>
    </row>
    <row r="89" spans="1:51" s="49" customFormat="1" x14ac:dyDescent="0.25">
      <c r="A89" s="71">
        <v>82</v>
      </c>
      <c r="B89" s="76" t="s">
        <v>90</v>
      </c>
      <c r="C89" s="86" t="s">
        <v>82</v>
      </c>
      <c r="D89" s="80" t="s">
        <v>18</v>
      </c>
      <c r="E89" s="17">
        <v>8</v>
      </c>
      <c r="F89" s="17"/>
      <c r="G89" s="57">
        <f t="shared" si="1"/>
        <v>0</v>
      </c>
      <c r="H89" s="48"/>
      <c r="I89" s="29"/>
      <c r="J89" s="29"/>
      <c r="Z89" s="49">
        <v>12</v>
      </c>
      <c r="AA89" s="49">
        <v>1</v>
      </c>
      <c r="AY89" s="49">
        <v>0</v>
      </c>
    </row>
    <row r="90" spans="1:51" x14ac:dyDescent="0.25">
      <c r="A90" s="70">
        <v>83</v>
      </c>
      <c r="B90" s="75" t="s">
        <v>91</v>
      </c>
      <c r="C90" s="85" t="s">
        <v>92</v>
      </c>
      <c r="D90" s="79" t="s">
        <v>18</v>
      </c>
      <c r="E90" s="54">
        <v>9</v>
      </c>
      <c r="F90" s="54"/>
      <c r="G90" s="56">
        <f t="shared" si="1"/>
        <v>0</v>
      </c>
      <c r="I90" s="29"/>
      <c r="J90" s="29"/>
      <c r="Z90" s="16">
        <v>1</v>
      </c>
      <c r="AA90" s="16">
        <v>9</v>
      </c>
      <c r="AY90" s="3">
        <v>0</v>
      </c>
    </row>
    <row r="91" spans="1:51" x14ac:dyDescent="0.25">
      <c r="A91" s="70">
        <v>84</v>
      </c>
      <c r="B91" s="75" t="s">
        <v>19</v>
      </c>
      <c r="C91" s="85" t="s">
        <v>20</v>
      </c>
      <c r="D91" s="79" t="s">
        <v>18</v>
      </c>
      <c r="E91" s="54">
        <v>18</v>
      </c>
      <c r="F91" s="54"/>
      <c r="G91" s="56">
        <f t="shared" si="1"/>
        <v>0</v>
      </c>
      <c r="I91" s="29"/>
      <c r="J91" s="29"/>
      <c r="Z91" s="16">
        <v>1</v>
      </c>
      <c r="AA91" s="16">
        <v>9</v>
      </c>
      <c r="AY91" s="3">
        <v>0</v>
      </c>
    </row>
    <row r="92" spans="1:51" s="49" customFormat="1" ht="20.399999999999999" x14ac:dyDescent="0.25">
      <c r="A92" s="71">
        <v>85</v>
      </c>
      <c r="B92" s="76" t="s">
        <v>93</v>
      </c>
      <c r="C92" s="86" t="s">
        <v>310</v>
      </c>
      <c r="D92" s="80" t="s">
        <v>18</v>
      </c>
      <c r="E92" s="17">
        <v>9</v>
      </c>
      <c r="F92" s="17"/>
      <c r="G92" s="57">
        <f t="shared" si="1"/>
        <v>0</v>
      </c>
      <c r="H92" s="48"/>
      <c r="I92" s="29"/>
      <c r="J92" s="29"/>
      <c r="Z92" s="49">
        <v>12</v>
      </c>
      <c r="AA92" s="49">
        <v>1</v>
      </c>
      <c r="AY92" s="49">
        <v>0</v>
      </c>
    </row>
    <row r="93" spans="1:51" x14ac:dyDescent="0.25">
      <c r="A93" s="70">
        <v>86</v>
      </c>
      <c r="B93" s="75" t="s">
        <v>94</v>
      </c>
      <c r="C93" s="85" t="s">
        <v>95</v>
      </c>
      <c r="D93" s="79" t="s">
        <v>18</v>
      </c>
      <c r="E93" s="54">
        <v>9</v>
      </c>
      <c r="F93" s="54"/>
      <c r="G93" s="56">
        <f t="shared" si="1"/>
        <v>0</v>
      </c>
      <c r="I93" s="29"/>
      <c r="J93" s="29"/>
      <c r="Z93" s="16">
        <v>1</v>
      </c>
      <c r="AA93" s="16">
        <v>9</v>
      </c>
      <c r="AY93" s="3">
        <v>0</v>
      </c>
    </row>
    <row r="94" spans="1:51" x14ac:dyDescent="0.25">
      <c r="A94" s="70">
        <v>87</v>
      </c>
      <c r="B94" s="75" t="s">
        <v>21</v>
      </c>
      <c r="C94" s="85" t="s">
        <v>22</v>
      </c>
      <c r="D94" s="79" t="s">
        <v>18</v>
      </c>
      <c r="E94" s="54">
        <v>18</v>
      </c>
      <c r="F94" s="54"/>
      <c r="G94" s="56">
        <f t="shared" si="1"/>
        <v>0</v>
      </c>
      <c r="I94" s="29"/>
      <c r="J94" s="29"/>
      <c r="Z94" s="16">
        <v>1</v>
      </c>
      <c r="AA94" s="16">
        <v>9</v>
      </c>
      <c r="AY94" s="3">
        <v>0</v>
      </c>
    </row>
    <row r="95" spans="1:51" s="49" customFormat="1" ht="20.399999999999999" x14ac:dyDescent="0.25">
      <c r="A95" s="71">
        <v>88</v>
      </c>
      <c r="B95" s="76" t="s">
        <v>96</v>
      </c>
      <c r="C95" s="86" t="s">
        <v>306</v>
      </c>
      <c r="D95" s="80" t="s">
        <v>18</v>
      </c>
      <c r="E95" s="17">
        <v>9</v>
      </c>
      <c r="F95" s="17"/>
      <c r="G95" s="57">
        <f t="shared" si="1"/>
        <v>0</v>
      </c>
      <c r="H95" s="48"/>
      <c r="I95" s="29"/>
      <c r="J95" s="29"/>
      <c r="Z95" s="49">
        <v>12</v>
      </c>
      <c r="AA95" s="49">
        <v>1</v>
      </c>
      <c r="AY95" s="49">
        <v>0</v>
      </c>
    </row>
    <row r="96" spans="1:51" s="49" customFormat="1" x14ac:dyDescent="0.25">
      <c r="A96" s="71">
        <v>89</v>
      </c>
      <c r="B96" s="76" t="s">
        <v>97</v>
      </c>
      <c r="C96" s="86" t="s">
        <v>27</v>
      </c>
      <c r="D96" s="80" t="s">
        <v>18</v>
      </c>
      <c r="E96" s="17">
        <v>18</v>
      </c>
      <c r="F96" s="17"/>
      <c r="G96" s="57">
        <f t="shared" si="1"/>
        <v>0</v>
      </c>
      <c r="H96" s="48"/>
      <c r="I96" s="29"/>
      <c r="J96" s="29"/>
      <c r="Z96" s="49">
        <v>12</v>
      </c>
      <c r="AA96" s="49">
        <v>1</v>
      </c>
      <c r="AY96" s="49">
        <v>0</v>
      </c>
    </row>
    <row r="97" spans="1:51" x14ac:dyDescent="0.25">
      <c r="A97" s="70">
        <v>90</v>
      </c>
      <c r="B97" s="75" t="s">
        <v>98</v>
      </c>
      <c r="C97" s="85" t="s">
        <v>99</v>
      </c>
      <c r="D97" s="79" t="s">
        <v>18</v>
      </c>
      <c r="E97" s="54">
        <v>116</v>
      </c>
      <c r="F97" s="54"/>
      <c r="G97" s="56">
        <f t="shared" si="1"/>
        <v>0</v>
      </c>
      <c r="I97" s="29"/>
      <c r="J97" s="29"/>
      <c r="Z97" s="16">
        <v>1</v>
      </c>
      <c r="AA97" s="16">
        <v>9</v>
      </c>
      <c r="AY97" s="3">
        <v>0</v>
      </c>
    </row>
    <row r="98" spans="1:51" x14ac:dyDescent="0.25">
      <c r="A98" s="70">
        <v>91</v>
      </c>
      <c r="B98" s="75" t="s">
        <v>19</v>
      </c>
      <c r="C98" s="85" t="s">
        <v>20</v>
      </c>
      <c r="D98" s="79" t="s">
        <v>18</v>
      </c>
      <c r="E98" s="54">
        <v>464</v>
      </c>
      <c r="F98" s="54"/>
      <c r="G98" s="56">
        <f t="shared" si="1"/>
        <v>0</v>
      </c>
      <c r="I98" s="29"/>
      <c r="J98" s="29"/>
      <c r="Z98" s="16">
        <v>1</v>
      </c>
      <c r="AA98" s="16">
        <v>9</v>
      </c>
      <c r="AY98" s="3">
        <v>0</v>
      </c>
    </row>
    <row r="99" spans="1:51" s="49" customFormat="1" ht="20.399999999999999" x14ac:dyDescent="0.25">
      <c r="A99" s="71">
        <v>92</v>
      </c>
      <c r="B99" s="76" t="s">
        <v>100</v>
      </c>
      <c r="C99" s="86" t="s">
        <v>308</v>
      </c>
      <c r="D99" s="80" t="s">
        <v>18</v>
      </c>
      <c r="E99" s="17">
        <v>116</v>
      </c>
      <c r="F99" s="17"/>
      <c r="G99" s="57">
        <f t="shared" si="1"/>
        <v>0</v>
      </c>
      <c r="H99" s="48"/>
      <c r="I99" s="29"/>
      <c r="J99" s="29"/>
      <c r="Z99" s="49">
        <v>12</v>
      </c>
      <c r="AA99" s="49">
        <v>1</v>
      </c>
      <c r="AY99" s="49">
        <v>0</v>
      </c>
    </row>
    <row r="100" spans="1:51" s="49" customFormat="1" x14ac:dyDescent="0.25">
      <c r="A100" s="71">
        <v>93</v>
      </c>
      <c r="B100" s="76" t="s">
        <v>101</v>
      </c>
      <c r="C100" s="86" t="s">
        <v>82</v>
      </c>
      <c r="D100" s="80" t="s">
        <v>18</v>
      </c>
      <c r="E100" s="17">
        <v>464</v>
      </c>
      <c r="F100" s="17"/>
      <c r="G100" s="57">
        <f t="shared" si="1"/>
        <v>0</v>
      </c>
      <c r="H100" s="48"/>
      <c r="I100" s="29"/>
      <c r="J100" s="29"/>
      <c r="Z100" s="49">
        <v>12</v>
      </c>
      <c r="AA100" s="49">
        <v>1</v>
      </c>
      <c r="AY100" s="49">
        <v>0</v>
      </c>
    </row>
    <row r="101" spans="1:51" x14ac:dyDescent="0.25">
      <c r="A101" s="70">
        <v>94</v>
      </c>
      <c r="B101" s="75" t="s">
        <v>102</v>
      </c>
      <c r="C101" s="85" t="s">
        <v>103</v>
      </c>
      <c r="D101" s="79" t="s">
        <v>18</v>
      </c>
      <c r="E101" s="54">
        <v>6</v>
      </c>
      <c r="F101" s="54"/>
      <c r="G101" s="56">
        <f t="shared" si="1"/>
        <v>0</v>
      </c>
      <c r="I101" s="29"/>
      <c r="J101" s="29"/>
      <c r="Z101" s="16">
        <v>1</v>
      </c>
      <c r="AA101" s="16">
        <v>9</v>
      </c>
      <c r="AY101" s="3">
        <v>0</v>
      </c>
    </row>
    <row r="102" spans="1:51" x14ac:dyDescent="0.25">
      <c r="A102" s="70">
        <v>95</v>
      </c>
      <c r="B102" s="75" t="s">
        <v>19</v>
      </c>
      <c r="C102" s="85" t="s">
        <v>20</v>
      </c>
      <c r="D102" s="79" t="s">
        <v>18</v>
      </c>
      <c r="E102" s="54">
        <v>24</v>
      </c>
      <c r="F102" s="54"/>
      <c r="G102" s="56">
        <f t="shared" si="1"/>
        <v>0</v>
      </c>
      <c r="I102" s="29"/>
      <c r="J102" s="29"/>
      <c r="Z102" s="16">
        <v>1</v>
      </c>
      <c r="AA102" s="16">
        <v>9</v>
      </c>
      <c r="AY102" s="3">
        <v>0</v>
      </c>
    </row>
    <row r="103" spans="1:51" s="49" customFormat="1" ht="20.399999999999999" x14ac:dyDescent="0.25">
      <c r="A103" s="71">
        <v>96</v>
      </c>
      <c r="B103" s="76" t="s">
        <v>104</v>
      </c>
      <c r="C103" s="86" t="s">
        <v>298</v>
      </c>
      <c r="D103" s="80" t="s">
        <v>18</v>
      </c>
      <c r="E103" s="17">
        <v>6</v>
      </c>
      <c r="F103" s="17"/>
      <c r="G103" s="57">
        <f t="shared" si="1"/>
        <v>0</v>
      </c>
      <c r="H103" s="48"/>
      <c r="I103" s="29"/>
      <c r="J103" s="29"/>
      <c r="Z103" s="49">
        <v>12</v>
      </c>
      <c r="AA103" s="49">
        <v>1</v>
      </c>
      <c r="AY103" s="49">
        <v>0</v>
      </c>
    </row>
    <row r="104" spans="1:51" s="49" customFormat="1" x14ac:dyDescent="0.25">
      <c r="A104" s="71">
        <v>97</v>
      </c>
      <c r="B104" s="76" t="s">
        <v>105</v>
      </c>
      <c r="C104" s="86" t="s">
        <v>82</v>
      </c>
      <c r="D104" s="80" t="s">
        <v>18</v>
      </c>
      <c r="E104" s="17">
        <v>24</v>
      </c>
      <c r="F104" s="17"/>
      <c r="G104" s="57">
        <f t="shared" si="1"/>
        <v>0</v>
      </c>
      <c r="H104" s="48"/>
      <c r="I104" s="29"/>
      <c r="J104" s="29"/>
      <c r="Z104" s="49">
        <v>12</v>
      </c>
      <c r="AA104" s="49">
        <v>1</v>
      </c>
      <c r="AY104" s="49">
        <v>0</v>
      </c>
    </row>
    <row r="105" spans="1:51" x14ac:dyDescent="0.25">
      <c r="A105" s="70">
        <v>98</v>
      </c>
      <c r="B105" s="75" t="s">
        <v>106</v>
      </c>
      <c r="C105" s="85" t="s">
        <v>107</v>
      </c>
      <c r="D105" s="79" t="s">
        <v>18</v>
      </c>
      <c r="E105" s="54">
        <v>12</v>
      </c>
      <c r="F105" s="54"/>
      <c r="G105" s="56">
        <f t="shared" si="1"/>
        <v>0</v>
      </c>
      <c r="I105" s="29"/>
      <c r="J105" s="29"/>
      <c r="Z105" s="16">
        <v>1</v>
      </c>
      <c r="AA105" s="16">
        <v>9</v>
      </c>
      <c r="AY105" s="3">
        <v>0</v>
      </c>
    </row>
    <row r="106" spans="1:51" x14ac:dyDescent="0.25">
      <c r="A106" s="70">
        <v>99</v>
      </c>
      <c r="B106" s="75" t="s">
        <v>108</v>
      </c>
      <c r="C106" s="85" t="s">
        <v>109</v>
      </c>
      <c r="D106" s="79" t="s">
        <v>18</v>
      </c>
      <c r="E106" s="54">
        <v>24</v>
      </c>
      <c r="F106" s="54"/>
      <c r="G106" s="56">
        <f t="shared" si="1"/>
        <v>0</v>
      </c>
      <c r="I106" s="29"/>
      <c r="J106" s="29"/>
      <c r="Z106" s="16">
        <v>1</v>
      </c>
      <c r="AA106" s="16">
        <v>9</v>
      </c>
      <c r="AY106" s="3">
        <v>0</v>
      </c>
    </row>
    <row r="107" spans="1:51" x14ac:dyDescent="0.25">
      <c r="A107" s="70">
        <v>100</v>
      </c>
      <c r="B107" s="75" t="s">
        <v>21</v>
      </c>
      <c r="C107" s="85" t="s">
        <v>22</v>
      </c>
      <c r="D107" s="79" t="s">
        <v>18</v>
      </c>
      <c r="E107" s="54">
        <v>24</v>
      </c>
      <c r="F107" s="54"/>
      <c r="G107" s="56">
        <f t="shared" si="1"/>
        <v>0</v>
      </c>
      <c r="I107" s="29"/>
      <c r="J107" s="29"/>
      <c r="Z107" s="16">
        <v>1</v>
      </c>
      <c r="AA107" s="16">
        <v>9</v>
      </c>
      <c r="AY107" s="3">
        <v>0</v>
      </c>
    </row>
    <row r="108" spans="1:51" x14ac:dyDescent="0.25">
      <c r="A108" s="70">
        <v>101</v>
      </c>
      <c r="B108" s="75" t="s">
        <v>23</v>
      </c>
      <c r="C108" s="85" t="s">
        <v>24</v>
      </c>
      <c r="D108" s="79" t="s">
        <v>18</v>
      </c>
      <c r="E108" s="54">
        <v>12</v>
      </c>
      <c r="F108" s="54"/>
      <c r="G108" s="56">
        <f t="shared" si="1"/>
        <v>0</v>
      </c>
      <c r="I108" s="29"/>
      <c r="J108" s="29"/>
      <c r="Z108" s="16">
        <v>1</v>
      </c>
      <c r="AA108" s="16">
        <v>9</v>
      </c>
      <c r="AY108" s="3">
        <v>0</v>
      </c>
    </row>
    <row r="109" spans="1:51" s="49" customFormat="1" ht="20.399999999999999" x14ac:dyDescent="0.25">
      <c r="A109" s="71">
        <v>102</v>
      </c>
      <c r="B109" s="76" t="s">
        <v>110</v>
      </c>
      <c r="C109" s="86" t="s">
        <v>298</v>
      </c>
      <c r="D109" s="80" t="s">
        <v>18</v>
      </c>
      <c r="E109" s="17">
        <v>12</v>
      </c>
      <c r="F109" s="17"/>
      <c r="G109" s="57">
        <f t="shared" si="1"/>
        <v>0</v>
      </c>
      <c r="H109" s="48"/>
      <c r="I109" s="29"/>
      <c r="J109" s="29"/>
      <c r="Z109" s="49">
        <v>12</v>
      </c>
      <c r="AA109" s="49">
        <v>1</v>
      </c>
      <c r="AY109" s="49">
        <v>0</v>
      </c>
    </row>
    <row r="110" spans="1:51" s="49" customFormat="1" x14ac:dyDescent="0.25">
      <c r="A110" s="71">
        <v>103</v>
      </c>
      <c r="B110" s="76" t="s">
        <v>111</v>
      </c>
      <c r="C110" s="86" t="s">
        <v>27</v>
      </c>
      <c r="D110" s="80" t="s">
        <v>18</v>
      </c>
      <c r="E110" s="17">
        <v>24</v>
      </c>
      <c r="F110" s="17"/>
      <c r="G110" s="57">
        <f t="shared" si="1"/>
        <v>0</v>
      </c>
      <c r="H110" s="48"/>
      <c r="I110" s="29"/>
      <c r="J110" s="29"/>
      <c r="Z110" s="49">
        <v>12</v>
      </c>
      <c r="AA110" s="49">
        <v>1</v>
      </c>
      <c r="AY110" s="49">
        <v>0</v>
      </c>
    </row>
    <row r="111" spans="1:51" x14ac:dyDescent="0.25">
      <c r="A111" s="70">
        <v>104</v>
      </c>
      <c r="B111" s="75" t="s">
        <v>112</v>
      </c>
      <c r="C111" s="85" t="s">
        <v>113</v>
      </c>
      <c r="D111" s="79" t="s">
        <v>18</v>
      </c>
      <c r="E111" s="54">
        <v>2</v>
      </c>
      <c r="F111" s="54"/>
      <c r="G111" s="56">
        <f t="shared" si="1"/>
        <v>0</v>
      </c>
      <c r="I111" s="29"/>
      <c r="J111" s="29"/>
      <c r="Z111" s="16">
        <v>1</v>
      </c>
      <c r="AA111" s="16">
        <v>9</v>
      </c>
      <c r="AY111" s="3">
        <v>0</v>
      </c>
    </row>
    <row r="112" spans="1:51" x14ac:dyDescent="0.25">
      <c r="A112" s="70">
        <v>105</v>
      </c>
      <c r="B112" s="75" t="s">
        <v>108</v>
      </c>
      <c r="C112" s="85" t="s">
        <v>109</v>
      </c>
      <c r="D112" s="79" t="s">
        <v>18</v>
      </c>
      <c r="E112" s="54">
        <v>8</v>
      </c>
      <c r="F112" s="54"/>
      <c r="G112" s="56">
        <f t="shared" si="1"/>
        <v>0</v>
      </c>
      <c r="I112" s="29"/>
      <c r="J112" s="29"/>
      <c r="Z112" s="16">
        <v>1</v>
      </c>
      <c r="AA112" s="16">
        <v>9</v>
      </c>
      <c r="AY112" s="3">
        <v>0</v>
      </c>
    </row>
    <row r="113" spans="1:51" s="49" customFormat="1" ht="20.399999999999999" x14ac:dyDescent="0.25">
      <c r="A113" s="71">
        <v>106</v>
      </c>
      <c r="B113" s="76" t="s">
        <v>114</v>
      </c>
      <c r="C113" s="86" t="s">
        <v>295</v>
      </c>
      <c r="D113" s="80" t="s">
        <v>18</v>
      </c>
      <c r="E113" s="17">
        <v>2</v>
      </c>
      <c r="F113" s="17"/>
      <c r="G113" s="57">
        <f t="shared" si="1"/>
        <v>0</v>
      </c>
      <c r="H113" s="48"/>
      <c r="I113" s="29"/>
      <c r="J113" s="29"/>
      <c r="Z113" s="49">
        <v>12</v>
      </c>
      <c r="AA113" s="49">
        <v>1</v>
      </c>
      <c r="AY113" s="49">
        <v>0</v>
      </c>
    </row>
    <row r="114" spans="1:51" x14ac:dyDescent="0.25">
      <c r="A114" s="70">
        <v>107</v>
      </c>
      <c r="B114" s="75" t="s">
        <v>115</v>
      </c>
      <c r="C114" s="85" t="s">
        <v>116</v>
      </c>
      <c r="D114" s="79" t="s">
        <v>18</v>
      </c>
      <c r="E114" s="54">
        <v>8</v>
      </c>
      <c r="F114" s="54"/>
      <c r="G114" s="56">
        <f t="shared" si="1"/>
        <v>0</v>
      </c>
      <c r="I114" s="29"/>
      <c r="J114" s="29"/>
      <c r="Z114" s="16">
        <v>1</v>
      </c>
      <c r="AA114" s="16">
        <v>9</v>
      </c>
      <c r="AY114" s="3">
        <v>0</v>
      </c>
    </row>
    <row r="115" spans="1:51" x14ac:dyDescent="0.25">
      <c r="A115" s="70">
        <v>108</v>
      </c>
      <c r="B115" s="75" t="s">
        <v>108</v>
      </c>
      <c r="C115" s="85" t="s">
        <v>109</v>
      </c>
      <c r="D115" s="79" t="s">
        <v>18</v>
      </c>
      <c r="E115" s="54">
        <v>32</v>
      </c>
      <c r="F115" s="54"/>
      <c r="G115" s="56">
        <f t="shared" si="1"/>
        <v>0</v>
      </c>
      <c r="I115" s="29"/>
      <c r="J115" s="29"/>
      <c r="Z115" s="16">
        <v>1</v>
      </c>
      <c r="AA115" s="16">
        <v>9</v>
      </c>
      <c r="AY115" s="3">
        <v>0</v>
      </c>
    </row>
    <row r="116" spans="1:51" s="49" customFormat="1" ht="20.399999999999999" x14ac:dyDescent="0.25">
      <c r="A116" s="71">
        <v>109</v>
      </c>
      <c r="B116" s="76" t="s">
        <v>117</v>
      </c>
      <c r="C116" s="86" t="s">
        <v>297</v>
      </c>
      <c r="D116" s="80" t="s">
        <v>18</v>
      </c>
      <c r="E116" s="17">
        <v>8</v>
      </c>
      <c r="F116" s="17"/>
      <c r="G116" s="57">
        <f t="shared" si="1"/>
        <v>0</v>
      </c>
      <c r="H116" s="48"/>
      <c r="I116" s="29"/>
      <c r="J116" s="29"/>
      <c r="Z116" s="49">
        <v>12</v>
      </c>
      <c r="AA116" s="49">
        <v>1</v>
      </c>
      <c r="AY116" s="49">
        <v>0</v>
      </c>
    </row>
    <row r="117" spans="1:51" x14ac:dyDescent="0.25">
      <c r="A117" s="70">
        <v>110</v>
      </c>
      <c r="B117" s="75" t="s">
        <v>118</v>
      </c>
      <c r="C117" s="85" t="s">
        <v>119</v>
      </c>
      <c r="D117" s="79" t="s">
        <v>18</v>
      </c>
      <c r="E117" s="54">
        <v>1</v>
      </c>
      <c r="F117" s="54"/>
      <c r="G117" s="56">
        <f t="shared" si="1"/>
        <v>0</v>
      </c>
      <c r="I117" s="29"/>
      <c r="J117" s="29"/>
      <c r="Z117" s="16">
        <v>1</v>
      </c>
      <c r="AA117" s="16">
        <v>9</v>
      </c>
      <c r="AY117" s="3">
        <v>0</v>
      </c>
    </row>
    <row r="118" spans="1:51" x14ac:dyDescent="0.25">
      <c r="A118" s="70">
        <v>111</v>
      </c>
      <c r="B118" s="75" t="s">
        <v>21</v>
      </c>
      <c r="C118" s="85" t="s">
        <v>22</v>
      </c>
      <c r="D118" s="79" t="s">
        <v>18</v>
      </c>
      <c r="E118" s="54">
        <v>2</v>
      </c>
      <c r="F118" s="54"/>
      <c r="G118" s="56">
        <f t="shared" si="1"/>
        <v>0</v>
      </c>
      <c r="I118" s="29"/>
      <c r="J118" s="29"/>
      <c r="Z118" s="16">
        <v>1</v>
      </c>
      <c r="AA118" s="16">
        <v>9</v>
      </c>
      <c r="AY118" s="3">
        <v>0</v>
      </c>
    </row>
    <row r="119" spans="1:51" x14ac:dyDescent="0.25">
      <c r="A119" s="70">
        <v>112</v>
      </c>
      <c r="B119" s="75" t="s">
        <v>23</v>
      </c>
      <c r="C119" s="85" t="s">
        <v>24</v>
      </c>
      <c r="D119" s="79" t="s">
        <v>18</v>
      </c>
      <c r="E119" s="54">
        <v>1</v>
      </c>
      <c r="F119" s="54"/>
      <c r="G119" s="56">
        <f t="shared" si="1"/>
        <v>0</v>
      </c>
      <c r="I119" s="29"/>
      <c r="J119" s="29"/>
      <c r="Z119" s="16">
        <v>1</v>
      </c>
      <c r="AA119" s="16">
        <v>9</v>
      </c>
      <c r="AY119" s="3">
        <v>0</v>
      </c>
    </row>
    <row r="120" spans="1:51" s="49" customFormat="1" ht="20.399999999999999" x14ac:dyDescent="0.25">
      <c r="A120" s="71">
        <v>113</v>
      </c>
      <c r="B120" s="76" t="s">
        <v>120</v>
      </c>
      <c r="C120" s="86" t="s">
        <v>306</v>
      </c>
      <c r="D120" s="80" t="s">
        <v>18</v>
      </c>
      <c r="E120" s="17">
        <v>1</v>
      </c>
      <c r="F120" s="17"/>
      <c r="G120" s="57">
        <f t="shared" si="1"/>
        <v>0</v>
      </c>
      <c r="H120" s="48"/>
      <c r="I120" s="29"/>
      <c r="J120" s="29"/>
      <c r="Z120" s="49">
        <v>12</v>
      </c>
      <c r="AA120" s="49">
        <v>1</v>
      </c>
      <c r="AY120" s="49">
        <v>0</v>
      </c>
    </row>
    <row r="121" spans="1:51" s="49" customFormat="1" x14ac:dyDescent="0.25">
      <c r="A121" s="71">
        <v>114</v>
      </c>
      <c r="B121" s="76" t="s">
        <v>121</v>
      </c>
      <c r="C121" s="86" t="s">
        <v>27</v>
      </c>
      <c r="D121" s="80" t="s">
        <v>18</v>
      </c>
      <c r="E121" s="17">
        <v>1</v>
      </c>
      <c r="F121" s="17"/>
      <c r="G121" s="57">
        <f t="shared" si="1"/>
        <v>0</v>
      </c>
      <c r="H121" s="48"/>
      <c r="I121" s="29"/>
      <c r="J121" s="29"/>
      <c r="Z121" s="49">
        <v>12</v>
      </c>
      <c r="AA121" s="49">
        <v>1</v>
      </c>
      <c r="AY121" s="49">
        <v>0</v>
      </c>
    </row>
    <row r="122" spans="1:51" x14ac:dyDescent="0.25">
      <c r="A122" s="70">
        <v>115</v>
      </c>
      <c r="B122" s="75" t="s">
        <v>122</v>
      </c>
      <c r="C122" s="85" t="s">
        <v>123</v>
      </c>
      <c r="D122" s="79" t="s">
        <v>18</v>
      </c>
      <c r="E122" s="54">
        <v>2</v>
      </c>
      <c r="F122" s="54"/>
      <c r="G122" s="56">
        <f t="shared" si="1"/>
        <v>0</v>
      </c>
      <c r="I122" s="29"/>
      <c r="J122" s="29"/>
      <c r="Z122" s="16">
        <v>1</v>
      </c>
      <c r="AA122" s="16">
        <v>9</v>
      </c>
      <c r="AY122" s="3">
        <v>0</v>
      </c>
    </row>
    <row r="123" spans="1:51" x14ac:dyDescent="0.25">
      <c r="A123" s="70">
        <v>116</v>
      </c>
      <c r="B123" s="75" t="s">
        <v>21</v>
      </c>
      <c r="C123" s="85" t="s">
        <v>22</v>
      </c>
      <c r="D123" s="79" t="s">
        <v>18</v>
      </c>
      <c r="E123" s="54">
        <v>4</v>
      </c>
      <c r="F123" s="54"/>
      <c r="G123" s="56">
        <f t="shared" si="1"/>
        <v>0</v>
      </c>
      <c r="I123" s="29"/>
      <c r="J123" s="29"/>
      <c r="Z123" s="16">
        <v>1</v>
      </c>
      <c r="AA123" s="16">
        <v>9</v>
      </c>
      <c r="AY123" s="3">
        <v>0</v>
      </c>
    </row>
    <row r="124" spans="1:51" x14ac:dyDescent="0.25">
      <c r="A124" s="70">
        <v>117</v>
      </c>
      <c r="B124" s="75" t="s">
        <v>23</v>
      </c>
      <c r="C124" s="85" t="s">
        <v>24</v>
      </c>
      <c r="D124" s="79" t="s">
        <v>18</v>
      </c>
      <c r="E124" s="54">
        <v>2</v>
      </c>
      <c r="F124" s="54"/>
      <c r="G124" s="56">
        <f t="shared" si="1"/>
        <v>0</v>
      </c>
      <c r="I124" s="29"/>
      <c r="J124" s="29"/>
      <c r="Z124" s="16">
        <v>1</v>
      </c>
      <c r="AA124" s="16">
        <v>9</v>
      </c>
      <c r="AY124" s="3">
        <v>0</v>
      </c>
    </row>
    <row r="125" spans="1:51" s="49" customFormat="1" ht="20.399999999999999" x14ac:dyDescent="0.25">
      <c r="A125" s="71">
        <v>118</v>
      </c>
      <c r="B125" s="76" t="s">
        <v>124</v>
      </c>
      <c r="C125" s="103" t="s">
        <v>307</v>
      </c>
      <c r="D125" s="80" t="s">
        <v>18</v>
      </c>
      <c r="E125" s="17">
        <v>2</v>
      </c>
      <c r="F125" s="17"/>
      <c r="G125" s="57">
        <f t="shared" si="1"/>
        <v>0</v>
      </c>
      <c r="H125" s="48"/>
      <c r="I125" s="29"/>
      <c r="J125" s="29"/>
      <c r="Z125" s="49">
        <v>12</v>
      </c>
      <c r="AA125" s="49">
        <v>1</v>
      </c>
      <c r="AY125" s="49">
        <v>0</v>
      </c>
    </row>
    <row r="126" spans="1:51" s="49" customFormat="1" x14ac:dyDescent="0.25">
      <c r="A126" s="71">
        <v>119</v>
      </c>
      <c r="B126" s="76" t="s">
        <v>125</v>
      </c>
      <c r="C126" s="86" t="s">
        <v>27</v>
      </c>
      <c r="D126" s="80" t="s">
        <v>18</v>
      </c>
      <c r="E126" s="17">
        <v>2</v>
      </c>
      <c r="F126" s="17"/>
      <c r="G126" s="57">
        <f t="shared" si="1"/>
        <v>0</v>
      </c>
      <c r="H126" s="48"/>
      <c r="I126" s="29"/>
      <c r="J126" s="29"/>
      <c r="Z126" s="49">
        <v>12</v>
      </c>
      <c r="AA126" s="49">
        <v>1</v>
      </c>
      <c r="AY126" s="49">
        <v>0</v>
      </c>
    </row>
    <row r="127" spans="1:51" x14ac:dyDescent="0.25">
      <c r="A127" s="70">
        <v>120</v>
      </c>
      <c r="B127" s="75" t="s">
        <v>126</v>
      </c>
      <c r="C127" s="85" t="s">
        <v>127</v>
      </c>
      <c r="D127" s="79" t="s">
        <v>18</v>
      </c>
      <c r="E127" s="54">
        <v>41</v>
      </c>
      <c r="F127" s="54"/>
      <c r="G127" s="56">
        <f>E127*F127</f>
        <v>0</v>
      </c>
      <c r="I127" s="29"/>
      <c r="J127" s="29"/>
      <c r="Z127" s="16">
        <v>1</v>
      </c>
      <c r="AA127" s="16">
        <v>9</v>
      </c>
      <c r="AY127" s="3">
        <v>0</v>
      </c>
    </row>
    <row r="128" spans="1:51" s="49" customFormat="1" x14ac:dyDescent="0.25">
      <c r="A128" s="71">
        <v>121</v>
      </c>
      <c r="B128" s="76" t="s">
        <v>128</v>
      </c>
      <c r="C128" s="86" t="s">
        <v>127</v>
      </c>
      <c r="D128" s="80" t="s">
        <v>18</v>
      </c>
      <c r="E128" s="17">
        <v>41</v>
      </c>
      <c r="F128" s="17"/>
      <c r="G128" s="57">
        <f>E128*F128</f>
        <v>0</v>
      </c>
      <c r="H128" s="48"/>
      <c r="I128" s="29"/>
      <c r="J128" s="29"/>
      <c r="Z128" s="49">
        <v>12</v>
      </c>
      <c r="AA128" s="49">
        <v>1</v>
      </c>
      <c r="AY128" s="49">
        <v>0</v>
      </c>
    </row>
    <row r="129" spans="1:51" x14ac:dyDescent="0.25">
      <c r="A129" s="70">
        <v>122</v>
      </c>
      <c r="B129" s="75" t="s">
        <v>129</v>
      </c>
      <c r="C129" s="85" t="s">
        <v>130</v>
      </c>
      <c r="D129" s="79" t="s">
        <v>18</v>
      </c>
      <c r="E129" s="54">
        <v>6</v>
      </c>
      <c r="F129" s="54"/>
      <c r="G129" s="56">
        <f>E129*F129</f>
        <v>0</v>
      </c>
      <c r="I129" s="29"/>
      <c r="J129" s="29"/>
      <c r="Z129" s="16">
        <v>1</v>
      </c>
      <c r="AA129" s="16">
        <v>9</v>
      </c>
      <c r="AY129" s="3">
        <v>0</v>
      </c>
    </row>
    <row r="130" spans="1:51" s="49" customFormat="1" x14ac:dyDescent="0.25">
      <c r="A130" s="71">
        <v>123</v>
      </c>
      <c r="B130" s="76" t="s">
        <v>131</v>
      </c>
      <c r="C130" s="86" t="s">
        <v>130</v>
      </c>
      <c r="D130" s="80" t="s">
        <v>18</v>
      </c>
      <c r="E130" s="17">
        <v>6</v>
      </c>
      <c r="F130" s="17"/>
      <c r="G130" s="57">
        <f>E130*F130</f>
        <v>0</v>
      </c>
      <c r="H130" s="48"/>
      <c r="I130" s="29"/>
      <c r="J130" s="29"/>
      <c r="Z130" s="49">
        <v>12</v>
      </c>
      <c r="AA130" s="49">
        <v>1</v>
      </c>
      <c r="AY130" s="49">
        <v>0</v>
      </c>
    </row>
    <row r="131" spans="1:51" x14ac:dyDescent="0.25">
      <c r="A131" s="70">
        <v>124</v>
      </c>
      <c r="B131" s="75" t="s">
        <v>132</v>
      </c>
      <c r="C131" s="85" t="s">
        <v>133</v>
      </c>
      <c r="D131" s="79" t="s">
        <v>18</v>
      </c>
      <c r="E131" s="54">
        <v>48</v>
      </c>
      <c r="F131" s="54"/>
      <c r="G131" s="56">
        <f>E131*F131</f>
        <v>0</v>
      </c>
      <c r="I131" s="29"/>
      <c r="J131" s="29"/>
      <c r="Z131" s="16">
        <v>1</v>
      </c>
      <c r="AA131" s="16">
        <v>9</v>
      </c>
      <c r="AY131" s="3">
        <v>0</v>
      </c>
    </row>
    <row r="132" spans="1:51" s="49" customFormat="1" x14ac:dyDescent="0.25">
      <c r="A132" s="71">
        <v>125</v>
      </c>
      <c r="B132" s="76" t="s">
        <v>128</v>
      </c>
      <c r="C132" s="86" t="s">
        <v>133</v>
      </c>
      <c r="D132" s="80" t="s">
        <v>18</v>
      </c>
      <c r="E132" s="17">
        <v>48</v>
      </c>
      <c r="F132" s="17"/>
      <c r="G132" s="57">
        <f t="shared" ref="G132:G195" si="2">E132*F132</f>
        <v>0</v>
      </c>
      <c r="H132" s="48"/>
      <c r="I132" s="29"/>
      <c r="J132" s="29"/>
      <c r="Z132" s="49">
        <v>12</v>
      </c>
      <c r="AA132" s="49">
        <v>1</v>
      </c>
      <c r="AY132" s="49">
        <v>0</v>
      </c>
    </row>
    <row r="133" spans="1:51" x14ac:dyDescent="0.25">
      <c r="A133" s="70">
        <v>126</v>
      </c>
      <c r="B133" s="75" t="s">
        <v>134</v>
      </c>
      <c r="C133" s="85" t="s">
        <v>135</v>
      </c>
      <c r="D133" s="79" t="s">
        <v>18</v>
      </c>
      <c r="E133" s="54">
        <v>1</v>
      </c>
      <c r="F133" s="54"/>
      <c r="G133" s="56">
        <f t="shared" si="2"/>
        <v>0</v>
      </c>
      <c r="I133" s="29"/>
      <c r="J133" s="29"/>
      <c r="Z133" s="16">
        <v>1</v>
      </c>
      <c r="AA133" s="16">
        <v>9</v>
      </c>
      <c r="AY133" s="3">
        <v>0</v>
      </c>
    </row>
    <row r="134" spans="1:51" s="49" customFormat="1" x14ac:dyDescent="0.25">
      <c r="A134" s="71">
        <v>127</v>
      </c>
      <c r="B134" s="76" t="s">
        <v>136</v>
      </c>
      <c r="C134" s="86" t="s">
        <v>135</v>
      </c>
      <c r="D134" s="80" t="s">
        <v>18</v>
      </c>
      <c r="E134" s="17">
        <v>1</v>
      </c>
      <c r="F134" s="17"/>
      <c r="G134" s="57">
        <f t="shared" si="2"/>
        <v>0</v>
      </c>
      <c r="H134" s="48"/>
      <c r="I134" s="29"/>
      <c r="J134" s="29"/>
      <c r="Z134" s="49">
        <v>12</v>
      </c>
      <c r="AA134" s="49">
        <v>1</v>
      </c>
      <c r="AY134" s="49">
        <v>0</v>
      </c>
    </row>
    <row r="135" spans="1:51" x14ac:dyDescent="0.25">
      <c r="A135" s="70">
        <v>128</v>
      </c>
      <c r="B135" s="75" t="s">
        <v>137</v>
      </c>
      <c r="C135" s="85" t="s">
        <v>138</v>
      </c>
      <c r="D135" s="79" t="s">
        <v>18</v>
      </c>
      <c r="E135" s="54">
        <v>96</v>
      </c>
      <c r="F135" s="54"/>
      <c r="G135" s="56">
        <f t="shared" si="2"/>
        <v>0</v>
      </c>
      <c r="I135" s="29"/>
      <c r="J135" s="29"/>
      <c r="Z135" s="16">
        <v>1</v>
      </c>
      <c r="AA135" s="16">
        <v>9</v>
      </c>
      <c r="AY135" s="3">
        <v>0</v>
      </c>
    </row>
    <row r="136" spans="1:51" s="49" customFormat="1" x14ac:dyDescent="0.25">
      <c r="A136" s="71">
        <v>129</v>
      </c>
      <c r="B136" s="76" t="s">
        <v>139</v>
      </c>
      <c r="C136" s="86" t="s">
        <v>140</v>
      </c>
      <c r="D136" s="80" t="s">
        <v>18</v>
      </c>
      <c r="E136" s="17">
        <v>96</v>
      </c>
      <c r="F136" s="17"/>
      <c r="G136" s="57">
        <f t="shared" si="2"/>
        <v>0</v>
      </c>
      <c r="H136" s="48"/>
      <c r="I136" s="29"/>
      <c r="J136" s="29"/>
      <c r="Z136" s="49">
        <v>12</v>
      </c>
      <c r="AA136" s="49">
        <v>1</v>
      </c>
      <c r="AY136" s="49">
        <v>0</v>
      </c>
    </row>
    <row r="137" spans="1:51" x14ac:dyDescent="0.25">
      <c r="A137" s="70">
        <v>130</v>
      </c>
      <c r="B137" s="75" t="s">
        <v>141</v>
      </c>
      <c r="C137" s="85" t="s">
        <v>142</v>
      </c>
      <c r="D137" s="79" t="s">
        <v>18</v>
      </c>
      <c r="E137" s="54">
        <v>379</v>
      </c>
      <c r="F137" s="54"/>
      <c r="G137" s="56">
        <f t="shared" si="2"/>
        <v>0</v>
      </c>
      <c r="I137" s="29"/>
      <c r="J137" s="29"/>
      <c r="Z137" s="16">
        <v>1</v>
      </c>
      <c r="AA137" s="16">
        <v>9</v>
      </c>
      <c r="AY137" s="3">
        <v>0</v>
      </c>
    </row>
    <row r="138" spans="1:51" s="49" customFormat="1" x14ac:dyDescent="0.25">
      <c r="A138" s="71">
        <v>131</v>
      </c>
      <c r="B138" s="76" t="s">
        <v>143</v>
      </c>
      <c r="C138" s="86" t="s">
        <v>142</v>
      </c>
      <c r="D138" s="80" t="s">
        <v>18</v>
      </c>
      <c r="E138" s="17">
        <v>379</v>
      </c>
      <c r="F138" s="17"/>
      <c r="G138" s="57">
        <f t="shared" si="2"/>
        <v>0</v>
      </c>
      <c r="H138" s="48"/>
      <c r="I138" s="29"/>
      <c r="J138" s="29"/>
      <c r="Z138" s="49">
        <v>12</v>
      </c>
      <c r="AA138" s="49">
        <v>1</v>
      </c>
      <c r="AY138" s="49">
        <v>0</v>
      </c>
    </row>
    <row r="139" spans="1:51" x14ac:dyDescent="0.25">
      <c r="A139" s="70">
        <v>132</v>
      </c>
      <c r="B139" s="75" t="s">
        <v>144</v>
      </c>
      <c r="C139" s="85" t="s">
        <v>145</v>
      </c>
      <c r="D139" s="79" t="s">
        <v>18</v>
      </c>
      <c r="E139" s="54">
        <v>30</v>
      </c>
      <c r="F139" s="54"/>
      <c r="G139" s="56">
        <f t="shared" si="2"/>
        <v>0</v>
      </c>
      <c r="I139" s="29"/>
      <c r="J139" s="29"/>
      <c r="Z139" s="16">
        <v>1</v>
      </c>
      <c r="AA139" s="16">
        <v>9</v>
      </c>
      <c r="AY139" s="3">
        <v>0</v>
      </c>
    </row>
    <row r="140" spans="1:51" s="49" customFormat="1" x14ac:dyDescent="0.25">
      <c r="A140" s="71">
        <v>133</v>
      </c>
      <c r="B140" s="76" t="s">
        <v>146</v>
      </c>
      <c r="C140" s="86" t="s">
        <v>147</v>
      </c>
      <c r="D140" s="80" t="s">
        <v>18</v>
      </c>
      <c r="E140" s="17">
        <v>30</v>
      </c>
      <c r="F140" s="17"/>
      <c r="G140" s="57">
        <f t="shared" si="2"/>
        <v>0</v>
      </c>
      <c r="H140" s="48"/>
      <c r="I140" s="29"/>
      <c r="J140" s="29"/>
      <c r="Z140" s="49">
        <v>12</v>
      </c>
      <c r="AA140" s="49">
        <v>1</v>
      </c>
      <c r="AY140" s="49">
        <v>0</v>
      </c>
    </row>
    <row r="141" spans="1:51" x14ac:dyDescent="0.25">
      <c r="A141" s="70">
        <v>134</v>
      </c>
      <c r="B141" s="75" t="s">
        <v>148</v>
      </c>
      <c r="C141" s="85" t="s">
        <v>149</v>
      </c>
      <c r="D141" s="79" t="s">
        <v>150</v>
      </c>
      <c r="E141" s="54">
        <v>411</v>
      </c>
      <c r="F141" s="54"/>
      <c r="G141" s="56">
        <f t="shared" si="2"/>
        <v>0</v>
      </c>
      <c r="I141" s="29"/>
      <c r="J141" s="29"/>
      <c r="Z141" s="16">
        <v>1</v>
      </c>
      <c r="AA141" s="16">
        <v>9</v>
      </c>
      <c r="AY141" s="3">
        <v>0</v>
      </c>
    </row>
    <row r="142" spans="1:51" s="49" customFormat="1" x14ac:dyDescent="0.25">
      <c r="A142" s="71">
        <v>135</v>
      </c>
      <c r="B142" s="76" t="s">
        <v>151</v>
      </c>
      <c r="C142" s="86" t="s">
        <v>152</v>
      </c>
      <c r="D142" s="80" t="s">
        <v>150</v>
      </c>
      <c r="E142" s="17">
        <v>411</v>
      </c>
      <c r="F142" s="17"/>
      <c r="G142" s="57">
        <f t="shared" si="2"/>
        <v>0</v>
      </c>
      <c r="H142" s="48"/>
      <c r="I142" s="29"/>
      <c r="J142" s="29"/>
      <c r="Z142" s="49">
        <v>12</v>
      </c>
      <c r="AA142" s="49">
        <v>1</v>
      </c>
      <c r="AY142" s="49">
        <v>0</v>
      </c>
    </row>
    <row r="143" spans="1:51" x14ac:dyDescent="0.25">
      <c r="A143" s="97">
        <v>136</v>
      </c>
      <c r="B143" s="76" t="s">
        <v>153</v>
      </c>
      <c r="C143" s="86" t="s">
        <v>154</v>
      </c>
      <c r="D143" s="80" t="s">
        <v>150</v>
      </c>
      <c r="E143" s="17">
        <v>411</v>
      </c>
      <c r="F143" s="17"/>
      <c r="G143" s="57">
        <f t="shared" si="2"/>
        <v>0</v>
      </c>
      <c r="I143" s="29"/>
      <c r="J143" s="29"/>
      <c r="Z143" s="16">
        <v>1</v>
      </c>
      <c r="AA143" s="16">
        <v>9</v>
      </c>
      <c r="AY143" s="3">
        <v>0</v>
      </c>
    </row>
    <row r="144" spans="1:51" s="49" customFormat="1" x14ac:dyDescent="0.25">
      <c r="A144" s="97">
        <v>137</v>
      </c>
      <c r="B144" s="76" t="s">
        <v>155</v>
      </c>
      <c r="C144" s="86" t="s">
        <v>156</v>
      </c>
      <c r="D144" s="80" t="s">
        <v>18</v>
      </c>
      <c r="E144" s="17">
        <v>362</v>
      </c>
      <c r="F144" s="17"/>
      <c r="G144" s="57">
        <f t="shared" si="2"/>
        <v>0</v>
      </c>
      <c r="H144" s="48"/>
      <c r="I144" s="29"/>
      <c r="J144" s="29"/>
      <c r="Z144" s="49">
        <v>12</v>
      </c>
      <c r="AA144" s="49">
        <v>1</v>
      </c>
      <c r="AY144" s="49">
        <v>0</v>
      </c>
    </row>
    <row r="145" spans="1:51" x14ac:dyDescent="0.25">
      <c r="A145" s="97">
        <v>138</v>
      </c>
      <c r="B145" s="76" t="s">
        <v>157</v>
      </c>
      <c r="C145" s="86" t="s">
        <v>158</v>
      </c>
      <c r="D145" s="80" t="s">
        <v>18</v>
      </c>
      <c r="E145" s="17">
        <v>1644</v>
      </c>
      <c r="F145" s="17"/>
      <c r="G145" s="57">
        <f t="shared" si="2"/>
        <v>0</v>
      </c>
      <c r="H145" s="34"/>
      <c r="I145" s="29"/>
      <c r="J145" s="29"/>
      <c r="Z145" s="16">
        <v>1</v>
      </c>
      <c r="AA145" s="16">
        <v>9</v>
      </c>
      <c r="AY145" s="3">
        <v>0</v>
      </c>
    </row>
    <row r="146" spans="1:51" s="49" customFormat="1" x14ac:dyDescent="0.25">
      <c r="A146" s="97">
        <v>139</v>
      </c>
      <c r="B146" s="76" t="s">
        <v>159</v>
      </c>
      <c r="C146" s="86" t="s">
        <v>160</v>
      </c>
      <c r="D146" s="80" t="s">
        <v>18</v>
      </c>
      <c r="E146" s="17">
        <v>1991</v>
      </c>
      <c r="F146" s="17"/>
      <c r="G146" s="57">
        <f t="shared" si="2"/>
        <v>0</v>
      </c>
      <c r="H146" s="48"/>
      <c r="I146" s="29"/>
      <c r="J146" s="29"/>
      <c r="Z146" s="49">
        <v>12</v>
      </c>
      <c r="AA146" s="49">
        <v>1</v>
      </c>
      <c r="AY146" s="49">
        <v>0</v>
      </c>
    </row>
    <row r="147" spans="1:51" s="49" customFormat="1" x14ac:dyDescent="0.25">
      <c r="A147" s="70">
        <v>140</v>
      </c>
      <c r="B147" s="75" t="s">
        <v>161</v>
      </c>
      <c r="C147" s="85" t="s">
        <v>162</v>
      </c>
      <c r="D147" s="79" t="s">
        <v>150</v>
      </c>
      <c r="E147" s="54">
        <v>3740</v>
      </c>
      <c r="F147" s="54"/>
      <c r="G147" s="56">
        <f t="shared" si="2"/>
        <v>0</v>
      </c>
      <c r="H147" s="48"/>
      <c r="I147" s="29"/>
      <c r="J147" s="29"/>
      <c r="Z147" s="49">
        <v>12</v>
      </c>
      <c r="AA147" s="49">
        <v>1</v>
      </c>
      <c r="AY147" s="49">
        <v>0</v>
      </c>
    </row>
    <row r="148" spans="1:51" s="49" customFormat="1" x14ac:dyDescent="0.25">
      <c r="A148" s="97">
        <v>141</v>
      </c>
      <c r="B148" s="76" t="s">
        <v>163</v>
      </c>
      <c r="C148" s="86" t="s">
        <v>164</v>
      </c>
      <c r="D148" s="80" t="s">
        <v>150</v>
      </c>
      <c r="E148" s="17">
        <v>3740</v>
      </c>
      <c r="F148" s="17"/>
      <c r="G148" s="57">
        <f t="shared" si="2"/>
        <v>0</v>
      </c>
      <c r="H148" s="48"/>
      <c r="I148" s="29"/>
      <c r="J148" s="29"/>
      <c r="Z148" s="49">
        <v>12</v>
      </c>
      <c r="AA148" s="49">
        <v>1</v>
      </c>
      <c r="AY148" s="49">
        <v>0</v>
      </c>
    </row>
    <row r="149" spans="1:51" s="49" customFormat="1" x14ac:dyDescent="0.25">
      <c r="A149" s="97">
        <v>142</v>
      </c>
      <c r="B149" s="76" t="s">
        <v>165</v>
      </c>
      <c r="C149" s="86" t="s">
        <v>166</v>
      </c>
      <c r="D149" s="80" t="s">
        <v>18</v>
      </c>
      <c r="E149" s="17">
        <v>1246</v>
      </c>
      <c r="F149" s="17"/>
      <c r="G149" s="57">
        <f t="shared" si="2"/>
        <v>0</v>
      </c>
      <c r="H149" s="48"/>
      <c r="I149" s="29"/>
      <c r="J149" s="29"/>
      <c r="Z149" s="49">
        <v>12</v>
      </c>
      <c r="AA149" s="49">
        <v>1</v>
      </c>
      <c r="AY149" s="49">
        <v>0</v>
      </c>
    </row>
    <row r="150" spans="1:51" s="49" customFormat="1" x14ac:dyDescent="0.25">
      <c r="A150" s="97">
        <v>143</v>
      </c>
      <c r="B150" s="76" t="s">
        <v>167</v>
      </c>
      <c r="C150" s="86" t="s">
        <v>168</v>
      </c>
      <c r="D150" s="80" t="s">
        <v>18</v>
      </c>
      <c r="E150" s="17">
        <v>7480</v>
      </c>
      <c r="F150" s="17"/>
      <c r="G150" s="57">
        <f t="shared" si="2"/>
        <v>0</v>
      </c>
      <c r="H150" s="48"/>
      <c r="I150" s="29"/>
      <c r="J150" s="29"/>
      <c r="Z150" s="49">
        <v>12</v>
      </c>
      <c r="AA150" s="49">
        <v>1</v>
      </c>
      <c r="AY150" s="49">
        <v>0</v>
      </c>
    </row>
    <row r="151" spans="1:51" x14ac:dyDescent="0.25">
      <c r="A151" s="97">
        <v>144</v>
      </c>
      <c r="B151" s="76" t="s">
        <v>169</v>
      </c>
      <c r="C151" s="86" t="s">
        <v>170</v>
      </c>
      <c r="D151" s="80" t="s">
        <v>18</v>
      </c>
      <c r="E151" s="17">
        <v>52</v>
      </c>
      <c r="F151" s="17"/>
      <c r="G151" s="57">
        <f t="shared" si="2"/>
        <v>0</v>
      </c>
      <c r="I151" s="29"/>
      <c r="J151" s="29"/>
      <c r="Z151" s="16">
        <v>1</v>
      </c>
      <c r="AA151" s="16">
        <v>9</v>
      </c>
      <c r="AY151" s="3">
        <v>0</v>
      </c>
    </row>
    <row r="152" spans="1:51" s="49" customFormat="1" x14ac:dyDescent="0.25">
      <c r="A152" s="70">
        <v>145</v>
      </c>
      <c r="B152" s="75" t="s">
        <v>171</v>
      </c>
      <c r="C152" s="85" t="s">
        <v>172</v>
      </c>
      <c r="D152" s="79" t="s">
        <v>18</v>
      </c>
      <c r="E152" s="54">
        <v>7480</v>
      </c>
      <c r="F152" s="54"/>
      <c r="G152" s="56">
        <f t="shared" si="2"/>
        <v>0</v>
      </c>
      <c r="H152" s="48"/>
      <c r="I152" s="29"/>
      <c r="J152" s="29"/>
      <c r="Z152" s="49">
        <v>12</v>
      </c>
      <c r="AA152" s="49">
        <v>1</v>
      </c>
      <c r="AY152" s="49">
        <v>0</v>
      </c>
    </row>
    <row r="153" spans="1:51" s="49" customFormat="1" x14ac:dyDescent="0.25">
      <c r="A153" s="97">
        <v>146</v>
      </c>
      <c r="B153" s="76" t="s">
        <v>173</v>
      </c>
      <c r="C153" s="86" t="s">
        <v>174</v>
      </c>
      <c r="D153" s="80" t="s">
        <v>18</v>
      </c>
      <c r="E153" s="17">
        <v>7480</v>
      </c>
      <c r="F153" s="17"/>
      <c r="G153" s="57">
        <f t="shared" si="2"/>
        <v>0</v>
      </c>
      <c r="H153" s="48"/>
      <c r="I153" s="29"/>
      <c r="J153" s="29"/>
      <c r="Z153" s="49">
        <v>12</v>
      </c>
      <c r="AA153" s="49">
        <v>1</v>
      </c>
      <c r="AY153" s="49">
        <v>0</v>
      </c>
    </row>
    <row r="154" spans="1:51" s="49" customFormat="1" x14ac:dyDescent="0.25">
      <c r="A154" s="70">
        <v>147</v>
      </c>
      <c r="B154" s="75" t="s">
        <v>161</v>
      </c>
      <c r="C154" s="85" t="s">
        <v>162</v>
      </c>
      <c r="D154" s="79" t="s">
        <v>150</v>
      </c>
      <c r="E154" s="54">
        <v>319</v>
      </c>
      <c r="F154" s="54"/>
      <c r="G154" s="56">
        <f t="shared" si="2"/>
        <v>0</v>
      </c>
      <c r="H154" s="48"/>
      <c r="I154" s="29"/>
      <c r="J154" s="29"/>
      <c r="Z154" s="49">
        <v>12</v>
      </c>
      <c r="AA154" s="49">
        <v>1</v>
      </c>
      <c r="AY154" s="49">
        <v>0</v>
      </c>
    </row>
    <row r="155" spans="1:51" s="49" customFormat="1" x14ac:dyDescent="0.25">
      <c r="A155" s="97">
        <v>148</v>
      </c>
      <c r="B155" s="76" t="s">
        <v>163</v>
      </c>
      <c r="C155" s="86" t="s">
        <v>164</v>
      </c>
      <c r="D155" s="80" t="s">
        <v>150</v>
      </c>
      <c r="E155" s="17">
        <v>319</v>
      </c>
      <c r="F155" s="17"/>
      <c r="G155" s="57">
        <f t="shared" si="2"/>
        <v>0</v>
      </c>
      <c r="H155" s="48"/>
      <c r="I155" s="29"/>
      <c r="J155" s="29"/>
      <c r="Z155" s="49">
        <v>12</v>
      </c>
      <c r="AA155" s="49">
        <v>1</v>
      </c>
      <c r="AY155" s="49">
        <v>0</v>
      </c>
    </row>
    <row r="156" spans="1:51" x14ac:dyDescent="0.25">
      <c r="A156" s="97">
        <v>149</v>
      </c>
      <c r="B156" s="76" t="s">
        <v>165</v>
      </c>
      <c r="C156" s="86" t="s">
        <v>166</v>
      </c>
      <c r="D156" s="80" t="s">
        <v>18</v>
      </c>
      <c r="E156" s="17">
        <v>105</v>
      </c>
      <c r="F156" s="17"/>
      <c r="G156" s="57">
        <f t="shared" si="2"/>
        <v>0</v>
      </c>
      <c r="I156" s="29"/>
      <c r="J156" s="29"/>
      <c r="Z156" s="16">
        <v>1</v>
      </c>
      <c r="AA156" s="16">
        <v>9</v>
      </c>
      <c r="AY156" s="3">
        <v>0</v>
      </c>
    </row>
    <row r="157" spans="1:51" s="49" customFormat="1" x14ac:dyDescent="0.25">
      <c r="A157" s="97">
        <v>150</v>
      </c>
      <c r="B157" s="76" t="s">
        <v>167</v>
      </c>
      <c r="C157" s="86" t="s">
        <v>168</v>
      </c>
      <c r="D157" s="80" t="s">
        <v>18</v>
      </c>
      <c r="E157" s="17">
        <v>638</v>
      </c>
      <c r="F157" s="17"/>
      <c r="G157" s="57">
        <f t="shared" si="2"/>
        <v>0</v>
      </c>
      <c r="H157" s="48"/>
      <c r="I157" s="29"/>
      <c r="J157" s="29"/>
      <c r="Z157" s="49">
        <v>12</v>
      </c>
      <c r="AA157" s="49">
        <v>1</v>
      </c>
      <c r="AY157" s="49">
        <v>0</v>
      </c>
    </row>
    <row r="158" spans="1:51" x14ac:dyDescent="0.25">
      <c r="A158" s="97">
        <v>151</v>
      </c>
      <c r="B158" s="76" t="s">
        <v>169</v>
      </c>
      <c r="C158" s="86" t="s">
        <v>170</v>
      </c>
      <c r="D158" s="80" t="s">
        <v>18</v>
      </c>
      <c r="E158" s="17">
        <v>15</v>
      </c>
      <c r="F158" s="17"/>
      <c r="G158" s="57">
        <f t="shared" si="2"/>
        <v>0</v>
      </c>
      <c r="H158" s="34"/>
      <c r="I158" s="29"/>
      <c r="J158" s="29"/>
      <c r="Z158" s="16">
        <v>1</v>
      </c>
      <c r="AA158" s="16">
        <v>9</v>
      </c>
      <c r="AY158" s="3">
        <v>0</v>
      </c>
    </row>
    <row r="159" spans="1:51" s="49" customFormat="1" x14ac:dyDescent="0.25">
      <c r="A159" s="70">
        <v>152</v>
      </c>
      <c r="B159" s="75" t="s">
        <v>175</v>
      </c>
      <c r="C159" s="85" t="s">
        <v>176</v>
      </c>
      <c r="D159" s="79" t="s">
        <v>18</v>
      </c>
      <c r="E159" s="54">
        <v>638</v>
      </c>
      <c r="F159" s="54"/>
      <c r="G159" s="56">
        <f t="shared" si="2"/>
        <v>0</v>
      </c>
      <c r="H159" s="48"/>
      <c r="I159" s="29"/>
      <c r="J159" s="29"/>
      <c r="Z159" s="49">
        <v>12</v>
      </c>
      <c r="AA159" s="49">
        <v>1</v>
      </c>
      <c r="AY159" s="49">
        <v>0</v>
      </c>
    </row>
    <row r="160" spans="1:51" s="49" customFormat="1" x14ac:dyDescent="0.25">
      <c r="A160" s="97">
        <v>153</v>
      </c>
      <c r="B160" s="76" t="s">
        <v>177</v>
      </c>
      <c r="C160" s="86" t="s">
        <v>178</v>
      </c>
      <c r="D160" s="80" t="s">
        <v>18</v>
      </c>
      <c r="E160" s="17">
        <v>638</v>
      </c>
      <c r="F160" s="17"/>
      <c r="G160" s="57">
        <f t="shared" si="2"/>
        <v>0</v>
      </c>
      <c r="H160" s="48"/>
      <c r="I160" s="29"/>
      <c r="J160" s="29"/>
      <c r="Z160" s="49">
        <v>12</v>
      </c>
      <c r="AA160" s="49">
        <v>1</v>
      </c>
      <c r="AY160" s="49">
        <v>0</v>
      </c>
    </row>
    <row r="161" spans="1:51" s="49" customFormat="1" x14ac:dyDescent="0.25">
      <c r="A161" s="97">
        <v>154</v>
      </c>
      <c r="B161" s="76" t="s">
        <v>179</v>
      </c>
      <c r="C161" s="86" t="s">
        <v>180</v>
      </c>
      <c r="D161" s="80" t="s">
        <v>18</v>
      </c>
      <c r="E161" s="17">
        <v>638</v>
      </c>
      <c r="F161" s="17"/>
      <c r="G161" s="57">
        <f t="shared" si="2"/>
        <v>0</v>
      </c>
      <c r="H161" s="48"/>
      <c r="I161" s="29"/>
      <c r="J161" s="29"/>
      <c r="Z161" s="49">
        <v>12</v>
      </c>
      <c r="AA161" s="49">
        <v>1</v>
      </c>
      <c r="AY161" s="49">
        <v>0</v>
      </c>
    </row>
    <row r="162" spans="1:51" s="49" customFormat="1" x14ac:dyDescent="0.25">
      <c r="A162" s="70">
        <v>155</v>
      </c>
      <c r="B162" s="75" t="s">
        <v>181</v>
      </c>
      <c r="C162" s="85" t="s">
        <v>182</v>
      </c>
      <c r="D162" s="79" t="s">
        <v>150</v>
      </c>
      <c r="E162" s="54">
        <v>1036</v>
      </c>
      <c r="F162" s="54"/>
      <c r="G162" s="56">
        <f t="shared" si="2"/>
        <v>0</v>
      </c>
      <c r="H162" s="48"/>
      <c r="I162" s="29"/>
      <c r="J162" s="29"/>
      <c r="Z162" s="49">
        <v>12</v>
      </c>
      <c r="AA162" s="49">
        <v>1</v>
      </c>
      <c r="AY162" s="49">
        <v>0</v>
      </c>
    </row>
    <row r="163" spans="1:51" x14ac:dyDescent="0.25">
      <c r="A163" s="97">
        <v>156</v>
      </c>
      <c r="B163" s="76" t="s">
        <v>183</v>
      </c>
      <c r="C163" s="86" t="s">
        <v>184</v>
      </c>
      <c r="D163" s="80" t="s">
        <v>150</v>
      </c>
      <c r="E163" s="17">
        <v>1036</v>
      </c>
      <c r="F163" s="17"/>
      <c r="G163" s="57">
        <f t="shared" si="2"/>
        <v>0</v>
      </c>
      <c r="H163" s="34"/>
      <c r="I163" s="29"/>
      <c r="J163" s="29"/>
      <c r="Z163" s="16">
        <v>1</v>
      </c>
      <c r="AA163" s="16">
        <v>9</v>
      </c>
      <c r="AY163" s="3">
        <v>0</v>
      </c>
    </row>
    <row r="164" spans="1:51" s="49" customFormat="1" x14ac:dyDescent="0.25">
      <c r="A164" s="97">
        <v>157</v>
      </c>
      <c r="B164" s="76" t="s">
        <v>185</v>
      </c>
      <c r="C164" s="86" t="s">
        <v>186</v>
      </c>
      <c r="D164" s="80" t="s">
        <v>18</v>
      </c>
      <c r="E164" s="17">
        <v>220</v>
      </c>
      <c r="F164" s="17"/>
      <c r="G164" s="57">
        <f t="shared" si="2"/>
        <v>0</v>
      </c>
      <c r="H164" s="48"/>
      <c r="I164" s="29"/>
      <c r="J164" s="29"/>
      <c r="Z164" s="49">
        <v>12</v>
      </c>
      <c r="AA164" s="49">
        <v>1</v>
      </c>
      <c r="AY164" s="49">
        <v>0</v>
      </c>
    </row>
    <row r="165" spans="1:51" s="49" customFormat="1" x14ac:dyDescent="0.25">
      <c r="A165" s="97">
        <v>158</v>
      </c>
      <c r="B165" s="76" t="s">
        <v>187</v>
      </c>
      <c r="C165" s="86" t="s">
        <v>188</v>
      </c>
      <c r="D165" s="80" t="s">
        <v>18</v>
      </c>
      <c r="E165" s="17">
        <v>263</v>
      </c>
      <c r="F165" s="17"/>
      <c r="G165" s="57">
        <f t="shared" si="2"/>
        <v>0</v>
      </c>
      <c r="H165" s="48"/>
      <c r="I165" s="29"/>
      <c r="J165" s="29"/>
      <c r="Z165" s="49">
        <v>12</v>
      </c>
      <c r="AA165" s="49">
        <v>1</v>
      </c>
      <c r="AY165" s="49">
        <v>0</v>
      </c>
    </row>
    <row r="166" spans="1:51" x14ac:dyDescent="0.25">
      <c r="A166" s="97">
        <v>159</v>
      </c>
      <c r="B166" s="76" t="s">
        <v>189</v>
      </c>
      <c r="C166" s="86" t="s">
        <v>190</v>
      </c>
      <c r="D166" s="80" t="s">
        <v>18</v>
      </c>
      <c r="E166" s="17">
        <v>19</v>
      </c>
      <c r="F166" s="17"/>
      <c r="G166" s="57">
        <f t="shared" si="2"/>
        <v>0</v>
      </c>
      <c r="H166" s="34"/>
      <c r="I166" s="29"/>
      <c r="J166" s="29"/>
      <c r="Z166" s="16">
        <v>1</v>
      </c>
      <c r="AA166" s="16">
        <v>9</v>
      </c>
      <c r="AY166" s="3">
        <v>0</v>
      </c>
    </row>
    <row r="167" spans="1:51" s="49" customFormat="1" x14ac:dyDescent="0.25">
      <c r="A167" s="97">
        <v>160</v>
      </c>
      <c r="B167" s="76" t="s">
        <v>191</v>
      </c>
      <c r="C167" s="86" t="s">
        <v>192</v>
      </c>
      <c r="D167" s="80" t="s">
        <v>18</v>
      </c>
      <c r="E167" s="17">
        <v>76</v>
      </c>
      <c r="F167" s="17"/>
      <c r="G167" s="57">
        <f t="shared" si="2"/>
        <v>0</v>
      </c>
      <c r="H167" s="48"/>
      <c r="I167" s="29"/>
      <c r="J167" s="29"/>
      <c r="Z167" s="49">
        <v>12</v>
      </c>
      <c r="AA167" s="49">
        <v>1</v>
      </c>
      <c r="AY167" s="49">
        <v>0</v>
      </c>
    </row>
    <row r="168" spans="1:51" s="49" customFormat="1" x14ac:dyDescent="0.25">
      <c r="A168" s="97">
        <v>161</v>
      </c>
      <c r="B168" s="76" t="s">
        <v>193</v>
      </c>
      <c r="C168" s="86" t="s">
        <v>194</v>
      </c>
      <c r="D168" s="80" t="s">
        <v>18</v>
      </c>
      <c r="E168" s="17">
        <v>111</v>
      </c>
      <c r="F168" s="17"/>
      <c r="G168" s="57">
        <f t="shared" si="2"/>
        <v>0</v>
      </c>
      <c r="H168" s="48"/>
      <c r="I168" s="29"/>
      <c r="J168" s="29"/>
      <c r="Z168" s="49">
        <v>12</v>
      </c>
      <c r="AA168" s="49">
        <v>1</v>
      </c>
      <c r="AY168" s="49">
        <v>0</v>
      </c>
    </row>
    <row r="169" spans="1:51" s="49" customFormat="1" x14ac:dyDescent="0.25">
      <c r="A169" s="97">
        <v>162</v>
      </c>
      <c r="B169" s="76" t="s">
        <v>195</v>
      </c>
      <c r="C169" s="86" t="s">
        <v>196</v>
      </c>
      <c r="D169" s="80" t="s">
        <v>18</v>
      </c>
      <c r="E169" s="17">
        <v>7</v>
      </c>
      <c r="F169" s="17"/>
      <c r="G169" s="57">
        <f t="shared" si="2"/>
        <v>0</v>
      </c>
      <c r="H169" s="50"/>
      <c r="I169" s="29"/>
      <c r="J169" s="29"/>
      <c r="Z169" s="49">
        <v>12</v>
      </c>
      <c r="AA169" s="49">
        <v>1</v>
      </c>
      <c r="AY169" s="49">
        <v>0</v>
      </c>
    </row>
    <row r="170" spans="1:51" s="49" customFormat="1" x14ac:dyDescent="0.25">
      <c r="A170" s="97">
        <v>163</v>
      </c>
      <c r="B170" s="76" t="s">
        <v>177</v>
      </c>
      <c r="C170" s="86" t="s">
        <v>178</v>
      </c>
      <c r="D170" s="80" t="s">
        <v>18</v>
      </c>
      <c r="E170" s="17">
        <v>3320</v>
      </c>
      <c r="F170" s="17"/>
      <c r="G170" s="57">
        <f t="shared" si="2"/>
        <v>0</v>
      </c>
      <c r="H170" s="50"/>
      <c r="I170" s="29"/>
      <c r="J170" s="29"/>
      <c r="Z170" s="49">
        <v>12</v>
      </c>
      <c r="AA170" s="49">
        <v>1</v>
      </c>
      <c r="AY170" s="49">
        <v>0</v>
      </c>
    </row>
    <row r="171" spans="1:51" s="49" customFormat="1" x14ac:dyDescent="0.25">
      <c r="A171" s="97">
        <v>164</v>
      </c>
      <c r="B171" s="76" t="s">
        <v>179</v>
      </c>
      <c r="C171" s="86" t="s">
        <v>180</v>
      </c>
      <c r="D171" s="80" t="s">
        <v>18</v>
      </c>
      <c r="E171" s="17">
        <v>3320</v>
      </c>
      <c r="F171" s="17"/>
      <c r="G171" s="57">
        <f t="shared" si="2"/>
        <v>0</v>
      </c>
      <c r="H171" s="50"/>
      <c r="I171" s="29"/>
      <c r="J171" s="29"/>
      <c r="Z171" s="49">
        <v>12</v>
      </c>
      <c r="AA171" s="49">
        <v>1</v>
      </c>
      <c r="AY171" s="49">
        <v>0</v>
      </c>
    </row>
    <row r="172" spans="1:51" s="49" customFormat="1" x14ac:dyDescent="0.25">
      <c r="A172" s="70">
        <v>165</v>
      </c>
      <c r="B172" s="75" t="s">
        <v>197</v>
      </c>
      <c r="C172" s="85" t="s">
        <v>198</v>
      </c>
      <c r="D172" s="79" t="s">
        <v>150</v>
      </c>
      <c r="E172" s="54">
        <v>150</v>
      </c>
      <c r="F172" s="54"/>
      <c r="G172" s="56">
        <f t="shared" si="2"/>
        <v>0</v>
      </c>
      <c r="H172" s="50"/>
      <c r="I172" s="29"/>
      <c r="J172" s="29"/>
      <c r="Z172" s="49">
        <v>12</v>
      </c>
      <c r="AA172" s="49">
        <v>1</v>
      </c>
      <c r="AY172" s="49">
        <v>0</v>
      </c>
    </row>
    <row r="173" spans="1:51" s="49" customFormat="1" x14ac:dyDescent="0.25">
      <c r="A173" s="97">
        <v>166</v>
      </c>
      <c r="B173" s="76" t="s">
        <v>199</v>
      </c>
      <c r="C173" s="86" t="s">
        <v>200</v>
      </c>
      <c r="D173" s="80" t="s">
        <v>150</v>
      </c>
      <c r="E173" s="17">
        <v>150</v>
      </c>
      <c r="F173" s="17"/>
      <c r="G173" s="57">
        <f t="shared" si="2"/>
        <v>0</v>
      </c>
      <c r="H173" s="50"/>
      <c r="I173" s="29"/>
      <c r="J173" s="29"/>
      <c r="Z173" s="49">
        <v>12</v>
      </c>
      <c r="AA173" s="49">
        <v>1</v>
      </c>
      <c r="AY173" s="49">
        <v>0</v>
      </c>
    </row>
    <row r="174" spans="1:51" s="49" customFormat="1" x14ac:dyDescent="0.25">
      <c r="A174" s="97">
        <v>167</v>
      </c>
      <c r="B174" s="76" t="s">
        <v>201</v>
      </c>
      <c r="C174" s="86" t="s">
        <v>202</v>
      </c>
      <c r="D174" s="80" t="s">
        <v>150</v>
      </c>
      <c r="E174" s="17">
        <v>150</v>
      </c>
      <c r="F174" s="17"/>
      <c r="G174" s="57">
        <f t="shared" si="2"/>
        <v>0</v>
      </c>
      <c r="H174" s="48"/>
      <c r="I174" s="29"/>
      <c r="J174" s="29"/>
      <c r="Z174" s="49">
        <v>12</v>
      </c>
      <c r="AA174" s="49">
        <v>1</v>
      </c>
      <c r="AY174" s="49">
        <v>0</v>
      </c>
    </row>
    <row r="175" spans="1:51" s="49" customFormat="1" x14ac:dyDescent="0.25">
      <c r="A175" s="97">
        <v>168</v>
      </c>
      <c r="B175" s="76" t="s">
        <v>157</v>
      </c>
      <c r="C175" s="86" t="s">
        <v>158</v>
      </c>
      <c r="D175" s="80" t="s">
        <v>18</v>
      </c>
      <c r="E175" s="17">
        <v>600</v>
      </c>
      <c r="F175" s="17"/>
      <c r="G175" s="57">
        <f t="shared" si="2"/>
        <v>0</v>
      </c>
      <c r="H175" s="50"/>
      <c r="I175" s="29"/>
      <c r="J175" s="29"/>
      <c r="Z175" s="49">
        <v>12</v>
      </c>
      <c r="AA175" s="49">
        <v>1</v>
      </c>
      <c r="AY175" s="49">
        <v>0</v>
      </c>
    </row>
    <row r="176" spans="1:51" x14ac:dyDescent="0.25">
      <c r="A176" s="97">
        <v>169</v>
      </c>
      <c r="B176" s="76" t="s">
        <v>203</v>
      </c>
      <c r="C176" s="86" t="s">
        <v>204</v>
      </c>
      <c r="D176" s="80" t="s">
        <v>18</v>
      </c>
      <c r="E176" s="17">
        <v>300</v>
      </c>
      <c r="F176" s="17"/>
      <c r="G176" s="57">
        <f t="shared" si="2"/>
        <v>0</v>
      </c>
      <c r="I176" s="29"/>
      <c r="J176" s="29"/>
      <c r="Z176" s="16">
        <v>1</v>
      </c>
      <c r="AA176" s="16">
        <v>9</v>
      </c>
      <c r="AY176" s="3">
        <v>0</v>
      </c>
    </row>
    <row r="177" spans="1:51" s="49" customFormat="1" x14ac:dyDescent="0.25">
      <c r="A177" s="97">
        <v>170</v>
      </c>
      <c r="B177" s="76" t="s">
        <v>205</v>
      </c>
      <c r="C177" s="86" t="s">
        <v>206</v>
      </c>
      <c r="D177" s="80" t="s">
        <v>18</v>
      </c>
      <c r="E177" s="17">
        <v>560</v>
      </c>
      <c r="F177" s="17"/>
      <c r="G177" s="57">
        <f t="shared" si="2"/>
        <v>0</v>
      </c>
      <c r="H177" s="48"/>
      <c r="I177" s="29"/>
      <c r="J177" s="29"/>
      <c r="Z177" s="49">
        <v>12</v>
      </c>
      <c r="AA177" s="49">
        <v>1</v>
      </c>
      <c r="AY177" s="49">
        <v>0</v>
      </c>
    </row>
    <row r="178" spans="1:51" s="49" customFormat="1" x14ac:dyDescent="0.25">
      <c r="A178" s="97">
        <v>171</v>
      </c>
      <c r="B178" s="76" t="s">
        <v>207</v>
      </c>
      <c r="C178" s="86" t="s">
        <v>208</v>
      </c>
      <c r="D178" s="80" t="s">
        <v>18</v>
      </c>
      <c r="E178" s="17">
        <v>2320</v>
      </c>
      <c r="F178" s="17"/>
      <c r="G178" s="57">
        <f t="shared" si="2"/>
        <v>0</v>
      </c>
      <c r="H178" s="48"/>
      <c r="I178" s="29"/>
      <c r="J178" s="29"/>
      <c r="Z178" s="49">
        <v>12</v>
      </c>
      <c r="AA178" s="49">
        <v>1</v>
      </c>
      <c r="AY178" s="49">
        <v>0</v>
      </c>
    </row>
    <row r="179" spans="1:51" s="49" customFormat="1" x14ac:dyDescent="0.25">
      <c r="A179" s="97">
        <v>172</v>
      </c>
      <c r="B179" s="76" t="s">
        <v>209</v>
      </c>
      <c r="C179" s="86" t="s">
        <v>210</v>
      </c>
      <c r="D179" s="80" t="s">
        <v>18</v>
      </c>
      <c r="E179" s="17">
        <v>600</v>
      </c>
      <c r="F179" s="17"/>
      <c r="G179" s="57">
        <f t="shared" si="2"/>
        <v>0</v>
      </c>
      <c r="H179" s="48"/>
      <c r="I179" s="29"/>
      <c r="J179" s="29"/>
      <c r="Z179" s="49">
        <v>12</v>
      </c>
      <c r="AA179" s="49">
        <v>1</v>
      </c>
      <c r="AY179" s="49">
        <v>0</v>
      </c>
    </row>
    <row r="180" spans="1:51" s="49" customFormat="1" x14ac:dyDescent="0.25">
      <c r="A180" s="97">
        <v>173</v>
      </c>
      <c r="B180" s="76" t="s">
        <v>211</v>
      </c>
      <c r="C180" s="86" t="s">
        <v>212</v>
      </c>
      <c r="D180" s="80" t="s">
        <v>18</v>
      </c>
      <c r="E180" s="17">
        <v>379</v>
      </c>
      <c r="F180" s="17"/>
      <c r="G180" s="57">
        <f t="shared" si="2"/>
        <v>0</v>
      </c>
      <c r="H180" s="48"/>
      <c r="I180" s="29"/>
      <c r="J180" s="29"/>
      <c r="Z180" s="49">
        <v>12</v>
      </c>
      <c r="AA180" s="49">
        <v>1</v>
      </c>
      <c r="AY180" s="49">
        <v>0</v>
      </c>
    </row>
    <row r="181" spans="1:51" s="49" customFormat="1" x14ac:dyDescent="0.25">
      <c r="A181" s="70">
        <v>174</v>
      </c>
      <c r="B181" s="75" t="s">
        <v>213</v>
      </c>
      <c r="C181" s="85" t="s">
        <v>214</v>
      </c>
      <c r="D181" s="79" t="s">
        <v>18</v>
      </c>
      <c r="E181" s="54">
        <v>2250</v>
      </c>
      <c r="F181" s="54"/>
      <c r="G181" s="56">
        <f t="shared" si="2"/>
        <v>0</v>
      </c>
      <c r="H181" s="48"/>
      <c r="I181" s="29"/>
      <c r="J181" s="29"/>
      <c r="Z181" s="49">
        <v>12</v>
      </c>
      <c r="AA181" s="49">
        <v>1</v>
      </c>
      <c r="AY181" s="49">
        <v>0</v>
      </c>
    </row>
    <row r="182" spans="1:51" s="49" customFormat="1" x14ac:dyDescent="0.25">
      <c r="A182" s="97">
        <v>175</v>
      </c>
      <c r="B182" s="76" t="s">
        <v>215</v>
      </c>
      <c r="C182" s="86" t="s">
        <v>216</v>
      </c>
      <c r="D182" s="80" t="s">
        <v>18</v>
      </c>
      <c r="E182" s="17">
        <v>2250</v>
      </c>
      <c r="F182" s="17"/>
      <c r="G182" s="57">
        <f t="shared" si="2"/>
        <v>0</v>
      </c>
      <c r="H182" s="48"/>
      <c r="I182" s="29"/>
      <c r="J182" s="29"/>
      <c r="Z182" s="49">
        <v>12</v>
      </c>
      <c r="AA182" s="49">
        <v>1</v>
      </c>
      <c r="AY182" s="49">
        <v>0</v>
      </c>
    </row>
    <row r="183" spans="1:51" s="49" customFormat="1" x14ac:dyDescent="0.25">
      <c r="A183" s="70">
        <v>176</v>
      </c>
      <c r="B183" s="75" t="s">
        <v>217</v>
      </c>
      <c r="C183" s="85" t="s">
        <v>218</v>
      </c>
      <c r="D183" s="79" t="s">
        <v>150</v>
      </c>
      <c r="E183" s="54">
        <v>15250</v>
      </c>
      <c r="F183" s="54"/>
      <c r="G183" s="56">
        <f t="shared" si="2"/>
        <v>0</v>
      </c>
      <c r="H183" s="48"/>
      <c r="I183" s="29"/>
      <c r="J183" s="29"/>
      <c r="Z183" s="49">
        <v>12</v>
      </c>
      <c r="AA183" s="49">
        <v>1</v>
      </c>
      <c r="AY183" s="49">
        <v>0</v>
      </c>
    </row>
    <row r="184" spans="1:51" s="49" customFormat="1" x14ac:dyDescent="0.25">
      <c r="A184" s="70">
        <v>177</v>
      </c>
      <c r="B184" s="75" t="s">
        <v>219</v>
      </c>
      <c r="C184" s="85" t="s">
        <v>220</v>
      </c>
      <c r="D184" s="79" t="s">
        <v>150</v>
      </c>
      <c r="E184" s="54">
        <v>6250</v>
      </c>
      <c r="F184" s="54"/>
      <c r="G184" s="56">
        <f t="shared" si="2"/>
        <v>0</v>
      </c>
      <c r="H184" s="48"/>
      <c r="I184" s="29"/>
      <c r="J184" s="29"/>
      <c r="Z184" s="49">
        <v>12</v>
      </c>
      <c r="AA184" s="49">
        <v>1</v>
      </c>
      <c r="AY184" s="49">
        <v>0</v>
      </c>
    </row>
    <row r="185" spans="1:51" x14ac:dyDescent="0.25">
      <c r="A185" s="97">
        <v>178</v>
      </c>
      <c r="B185" s="76" t="s">
        <v>221</v>
      </c>
      <c r="C185" s="86" t="s">
        <v>222</v>
      </c>
      <c r="D185" s="80" t="s">
        <v>150</v>
      </c>
      <c r="E185" s="17">
        <v>21500</v>
      </c>
      <c r="F185" s="17"/>
      <c r="G185" s="57">
        <f t="shared" si="2"/>
        <v>0</v>
      </c>
      <c r="I185" s="29"/>
      <c r="J185" s="29"/>
      <c r="Z185" s="16">
        <v>1</v>
      </c>
      <c r="AA185" s="16">
        <v>9</v>
      </c>
      <c r="AY185" s="3">
        <v>0</v>
      </c>
    </row>
    <row r="186" spans="1:51" s="49" customFormat="1" x14ac:dyDescent="0.25">
      <c r="A186" s="70">
        <v>179</v>
      </c>
      <c r="B186" s="75" t="s">
        <v>219</v>
      </c>
      <c r="C186" s="85" t="s">
        <v>220</v>
      </c>
      <c r="D186" s="79" t="s">
        <v>150</v>
      </c>
      <c r="E186" s="54">
        <v>200</v>
      </c>
      <c r="F186" s="54"/>
      <c r="G186" s="56">
        <f t="shared" si="2"/>
        <v>0</v>
      </c>
      <c r="H186" s="48"/>
      <c r="I186" s="29"/>
      <c r="J186" s="29"/>
      <c r="Z186" s="49">
        <v>12</v>
      </c>
      <c r="AA186" s="49">
        <v>1</v>
      </c>
      <c r="AY186" s="49">
        <v>0</v>
      </c>
    </row>
    <row r="187" spans="1:51" x14ac:dyDescent="0.25">
      <c r="A187" s="97">
        <v>180</v>
      </c>
      <c r="B187" s="76" t="s">
        <v>223</v>
      </c>
      <c r="C187" s="86" t="s">
        <v>224</v>
      </c>
      <c r="D187" s="80" t="s">
        <v>150</v>
      </c>
      <c r="E187" s="17">
        <v>200</v>
      </c>
      <c r="F187" s="17"/>
      <c r="G187" s="57">
        <f t="shared" si="2"/>
        <v>0</v>
      </c>
      <c r="I187" s="29"/>
      <c r="J187" s="29"/>
      <c r="Z187" s="16">
        <v>1</v>
      </c>
      <c r="AA187" s="16">
        <v>9</v>
      </c>
      <c r="AY187" s="3">
        <v>0</v>
      </c>
    </row>
    <row r="188" spans="1:51" x14ac:dyDescent="0.25">
      <c r="A188" s="70">
        <v>181</v>
      </c>
      <c r="B188" s="75" t="s">
        <v>225</v>
      </c>
      <c r="C188" s="85" t="s">
        <v>226</v>
      </c>
      <c r="D188" s="79" t="s">
        <v>150</v>
      </c>
      <c r="E188" s="54">
        <v>2750</v>
      </c>
      <c r="F188" s="54"/>
      <c r="G188" s="56">
        <f t="shared" si="2"/>
        <v>0</v>
      </c>
      <c r="I188" s="29"/>
      <c r="J188" s="29"/>
      <c r="Z188" s="16">
        <v>1</v>
      </c>
      <c r="AA188" s="16">
        <v>9</v>
      </c>
      <c r="AY188" s="3">
        <v>0</v>
      </c>
    </row>
    <row r="189" spans="1:51" s="49" customFormat="1" x14ac:dyDescent="0.25">
      <c r="A189" s="97">
        <v>182</v>
      </c>
      <c r="B189" s="76" t="s">
        <v>227</v>
      </c>
      <c r="C189" s="86" t="s">
        <v>228</v>
      </c>
      <c r="D189" s="80" t="s">
        <v>150</v>
      </c>
      <c r="E189" s="17">
        <v>2750</v>
      </c>
      <c r="F189" s="17"/>
      <c r="G189" s="57">
        <f t="shared" si="2"/>
        <v>0</v>
      </c>
      <c r="H189" s="48"/>
      <c r="I189" s="29"/>
      <c r="J189" s="29"/>
      <c r="Z189" s="49">
        <v>12</v>
      </c>
      <c r="AA189" s="49">
        <v>1</v>
      </c>
      <c r="AY189" s="49">
        <v>2.0000000000000001E-4</v>
      </c>
    </row>
    <row r="190" spans="1:51" x14ac:dyDescent="0.25">
      <c r="A190" s="70">
        <v>183</v>
      </c>
      <c r="B190" s="75" t="s">
        <v>229</v>
      </c>
      <c r="C190" s="85" t="s">
        <v>230</v>
      </c>
      <c r="D190" s="79" t="s">
        <v>150</v>
      </c>
      <c r="E190" s="54">
        <v>15250</v>
      </c>
      <c r="F190" s="54"/>
      <c r="G190" s="56">
        <f t="shared" si="2"/>
        <v>0</v>
      </c>
      <c r="I190" s="29"/>
      <c r="J190" s="29"/>
      <c r="Z190" s="16">
        <v>1</v>
      </c>
      <c r="AA190" s="16">
        <v>9</v>
      </c>
      <c r="AY190" s="3">
        <v>0</v>
      </c>
    </row>
    <row r="191" spans="1:51" s="49" customFormat="1" x14ac:dyDescent="0.25">
      <c r="A191" s="70">
        <v>184</v>
      </c>
      <c r="B191" s="75" t="s">
        <v>231</v>
      </c>
      <c r="C191" s="85" t="s">
        <v>232</v>
      </c>
      <c r="D191" s="79" t="s">
        <v>150</v>
      </c>
      <c r="E191" s="54">
        <v>800</v>
      </c>
      <c r="F191" s="54"/>
      <c r="G191" s="56">
        <f t="shared" si="2"/>
        <v>0</v>
      </c>
      <c r="H191" s="48"/>
      <c r="I191" s="29"/>
      <c r="J191" s="29"/>
      <c r="Z191" s="49">
        <v>12</v>
      </c>
      <c r="AA191" s="49">
        <v>1</v>
      </c>
      <c r="AY191" s="49">
        <v>2.2000000000000001E-4</v>
      </c>
    </row>
    <row r="192" spans="1:51" x14ac:dyDescent="0.25">
      <c r="A192" s="97">
        <v>185</v>
      </c>
      <c r="B192" s="76" t="s">
        <v>233</v>
      </c>
      <c r="C192" s="86" t="s">
        <v>234</v>
      </c>
      <c r="D192" s="80" t="s">
        <v>150</v>
      </c>
      <c r="E192" s="17">
        <v>800</v>
      </c>
      <c r="F192" s="17"/>
      <c r="G192" s="57">
        <f t="shared" si="2"/>
        <v>0</v>
      </c>
      <c r="I192" s="29"/>
      <c r="J192" s="29"/>
      <c r="Z192" s="16">
        <v>1</v>
      </c>
      <c r="AA192" s="16">
        <v>9</v>
      </c>
      <c r="AY192" s="3">
        <v>0</v>
      </c>
    </row>
    <row r="193" spans="1:51" s="49" customFormat="1" x14ac:dyDescent="0.25">
      <c r="A193" s="97">
        <v>186</v>
      </c>
      <c r="B193" s="76" t="s">
        <v>235</v>
      </c>
      <c r="C193" s="86" t="s">
        <v>236</v>
      </c>
      <c r="D193" s="80" t="s">
        <v>18</v>
      </c>
      <c r="E193" s="17">
        <v>1600</v>
      </c>
      <c r="F193" s="17"/>
      <c r="G193" s="57">
        <f t="shared" si="2"/>
        <v>0</v>
      </c>
      <c r="H193" s="48"/>
      <c r="I193" s="29"/>
      <c r="J193" s="29"/>
      <c r="Z193" s="49">
        <v>12</v>
      </c>
      <c r="AA193" s="49">
        <v>1</v>
      </c>
      <c r="AY193" s="49">
        <v>2.4000000000000001E-4</v>
      </c>
    </row>
    <row r="194" spans="1:51" x14ac:dyDescent="0.25">
      <c r="A194" s="97">
        <v>187</v>
      </c>
      <c r="B194" s="76" t="s">
        <v>237</v>
      </c>
      <c r="C194" s="86" t="s">
        <v>238</v>
      </c>
      <c r="D194" s="80" t="s">
        <v>18</v>
      </c>
      <c r="E194" s="17">
        <v>325</v>
      </c>
      <c r="F194" s="17"/>
      <c r="G194" s="57">
        <f t="shared" si="2"/>
        <v>0</v>
      </c>
      <c r="I194" s="29"/>
      <c r="J194" s="29"/>
      <c r="Z194" s="16">
        <v>1</v>
      </c>
      <c r="AA194" s="16">
        <v>9</v>
      </c>
      <c r="AY194" s="3">
        <v>0</v>
      </c>
    </row>
    <row r="195" spans="1:51" x14ac:dyDescent="0.25">
      <c r="A195" s="70">
        <v>188</v>
      </c>
      <c r="B195" s="75" t="s">
        <v>175</v>
      </c>
      <c r="C195" s="85" t="s">
        <v>176</v>
      </c>
      <c r="D195" s="79" t="s">
        <v>18</v>
      </c>
      <c r="E195" s="54">
        <v>1600</v>
      </c>
      <c r="F195" s="54"/>
      <c r="G195" s="56">
        <f t="shared" si="2"/>
        <v>0</v>
      </c>
      <c r="I195" s="29"/>
      <c r="J195" s="29"/>
      <c r="Z195" s="16">
        <v>1</v>
      </c>
      <c r="AA195" s="16">
        <v>9</v>
      </c>
      <c r="AY195" s="3">
        <v>0</v>
      </c>
    </row>
    <row r="196" spans="1:51" s="49" customFormat="1" x14ac:dyDescent="0.25">
      <c r="A196" s="97">
        <v>189</v>
      </c>
      <c r="B196" s="76" t="s">
        <v>177</v>
      </c>
      <c r="C196" s="86" t="s">
        <v>178</v>
      </c>
      <c r="D196" s="80" t="s">
        <v>18</v>
      </c>
      <c r="E196" s="17">
        <v>1600</v>
      </c>
      <c r="F196" s="17"/>
      <c r="G196" s="57">
        <f t="shared" ref="G196:G219" si="3">E196*F196</f>
        <v>0</v>
      </c>
      <c r="H196" s="48"/>
      <c r="I196" s="29"/>
      <c r="J196" s="29"/>
      <c r="Z196" s="49">
        <v>12</v>
      </c>
      <c r="AA196" s="49">
        <v>1</v>
      </c>
      <c r="AY196" s="49">
        <v>8.9999999999999998E-4</v>
      </c>
    </row>
    <row r="197" spans="1:51" s="49" customFormat="1" x14ac:dyDescent="0.25">
      <c r="A197" s="97">
        <v>190</v>
      </c>
      <c r="B197" s="76" t="s">
        <v>179</v>
      </c>
      <c r="C197" s="86" t="s">
        <v>180</v>
      </c>
      <c r="D197" s="80" t="s">
        <v>18</v>
      </c>
      <c r="E197" s="17">
        <v>1600</v>
      </c>
      <c r="F197" s="17"/>
      <c r="G197" s="57">
        <f t="shared" si="3"/>
        <v>0</v>
      </c>
      <c r="H197" s="48"/>
      <c r="I197" s="29"/>
      <c r="J197" s="29"/>
      <c r="Z197" s="49">
        <v>12</v>
      </c>
      <c r="AA197" s="49">
        <v>1</v>
      </c>
      <c r="AY197" s="49">
        <v>0</v>
      </c>
    </row>
    <row r="198" spans="1:51" s="49" customFormat="1" x14ac:dyDescent="0.25">
      <c r="A198" s="70">
        <v>191</v>
      </c>
      <c r="B198" s="75"/>
      <c r="C198" s="85" t="s">
        <v>278</v>
      </c>
      <c r="D198" s="79" t="s">
        <v>150</v>
      </c>
      <c r="E198" s="54">
        <v>170</v>
      </c>
      <c r="F198" s="54"/>
      <c r="G198" s="56">
        <f t="shared" si="3"/>
        <v>0</v>
      </c>
      <c r="H198" s="48"/>
      <c r="I198" s="29"/>
      <c r="J198" s="29"/>
      <c r="Z198" s="49">
        <v>12</v>
      </c>
      <c r="AA198" s="49">
        <v>1</v>
      </c>
      <c r="AY198" s="49">
        <v>0</v>
      </c>
    </row>
    <row r="199" spans="1:51" ht="20.399999999999999" x14ac:dyDescent="0.25">
      <c r="A199" s="97">
        <v>192</v>
      </c>
      <c r="B199" s="77"/>
      <c r="C199" s="87" t="s">
        <v>279</v>
      </c>
      <c r="D199" s="81" t="s">
        <v>150</v>
      </c>
      <c r="E199" s="42">
        <v>170</v>
      </c>
      <c r="F199" s="42"/>
      <c r="G199" s="58">
        <f t="shared" si="3"/>
        <v>0</v>
      </c>
      <c r="I199" s="29"/>
      <c r="J199" s="29"/>
      <c r="Z199" s="16">
        <v>1</v>
      </c>
      <c r="AA199" s="16">
        <v>9</v>
      </c>
      <c r="AY199" s="3">
        <v>0</v>
      </c>
    </row>
    <row r="200" spans="1:51" s="49" customFormat="1" x14ac:dyDescent="0.25">
      <c r="A200" s="70">
        <v>193</v>
      </c>
      <c r="B200" s="75" t="s">
        <v>239</v>
      </c>
      <c r="C200" s="85" t="s">
        <v>240</v>
      </c>
      <c r="D200" s="79" t="s">
        <v>18</v>
      </c>
      <c r="E200" s="54">
        <v>1</v>
      </c>
      <c r="F200" s="54"/>
      <c r="G200" s="56">
        <f t="shared" si="3"/>
        <v>0</v>
      </c>
      <c r="H200" s="48"/>
      <c r="I200" s="29"/>
      <c r="J200" s="29"/>
      <c r="Z200" s="49">
        <v>12</v>
      </c>
      <c r="AA200" s="49">
        <v>1</v>
      </c>
      <c r="AY200" s="49">
        <v>0</v>
      </c>
    </row>
    <row r="201" spans="1:51" s="49" customFormat="1" ht="20.399999999999999" x14ac:dyDescent="0.25">
      <c r="A201" s="97">
        <v>194</v>
      </c>
      <c r="B201" s="76" t="s">
        <v>241</v>
      </c>
      <c r="C201" s="86" t="s">
        <v>283</v>
      </c>
      <c r="D201" s="80" t="s">
        <v>18</v>
      </c>
      <c r="E201" s="17">
        <v>1</v>
      </c>
      <c r="F201" s="17"/>
      <c r="G201" s="57">
        <f t="shared" si="3"/>
        <v>0</v>
      </c>
      <c r="H201" s="48"/>
      <c r="I201" s="29"/>
      <c r="J201" s="29"/>
      <c r="Z201" s="49">
        <v>12</v>
      </c>
      <c r="AA201" s="49">
        <v>1</v>
      </c>
      <c r="AY201" s="49">
        <v>0</v>
      </c>
    </row>
    <row r="202" spans="1:51" ht="20.399999999999999" x14ac:dyDescent="0.25">
      <c r="A202" s="97">
        <v>195</v>
      </c>
      <c r="B202" s="76" t="s">
        <v>242</v>
      </c>
      <c r="C202" s="86" t="s">
        <v>284</v>
      </c>
      <c r="D202" s="80" t="s">
        <v>18</v>
      </c>
      <c r="E202" s="17">
        <v>1</v>
      </c>
      <c r="F202" s="17"/>
      <c r="G202" s="57">
        <f t="shared" si="3"/>
        <v>0</v>
      </c>
      <c r="I202" s="29"/>
      <c r="J202" s="29"/>
      <c r="Z202" s="16"/>
      <c r="AA202" s="16"/>
    </row>
    <row r="203" spans="1:51" s="52" customFormat="1" ht="20.399999999999999" x14ac:dyDescent="0.2">
      <c r="A203" s="98">
        <v>196</v>
      </c>
      <c r="B203" s="76" t="s">
        <v>243</v>
      </c>
      <c r="C203" s="86" t="s">
        <v>285</v>
      </c>
      <c r="D203" s="80" t="s">
        <v>18</v>
      </c>
      <c r="E203" s="17">
        <v>1</v>
      </c>
      <c r="F203" s="17"/>
      <c r="G203" s="57">
        <f t="shared" si="3"/>
        <v>0</v>
      </c>
      <c r="H203" s="51"/>
      <c r="I203" s="39"/>
      <c r="J203" s="39"/>
    </row>
    <row r="204" spans="1:51" ht="20.399999999999999" x14ac:dyDescent="0.25">
      <c r="A204" s="97">
        <v>195</v>
      </c>
      <c r="B204" s="76" t="s">
        <v>244</v>
      </c>
      <c r="C204" s="86" t="s">
        <v>286</v>
      </c>
      <c r="D204" s="80" t="s">
        <v>18</v>
      </c>
      <c r="E204" s="17">
        <v>1</v>
      </c>
      <c r="F204" s="17"/>
      <c r="G204" s="57">
        <f t="shared" si="3"/>
        <v>0</v>
      </c>
      <c r="I204" s="29"/>
      <c r="J204" s="29"/>
      <c r="Z204" s="16">
        <v>1</v>
      </c>
      <c r="AA204" s="16">
        <v>9</v>
      </c>
      <c r="AY204" s="3">
        <v>0</v>
      </c>
    </row>
    <row r="205" spans="1:51" ht="20.399999999999999" x14ac:dyDescent="0.25">
      <c r="A205" s="97">
        <v>196</v>
      </c>
      <c r="B205" s="76" t="s">
        <v>245</v>
      </c>
      <c r="C205" s="86" t="s">
        <v>287</v>
      </c>
      <c r="D205" s="80" t="s">
        <v>18</v>
      </c>
      <c r="E205" s="17">
        <v>1</v>
      </c>
      <c r="F205" s="17"/>
      <c r="G205" s="57">
        <f t="shared" si="3"/>
        <v>0</v>
      </c>
      <c r="I205" s="29"/>
      <c r="J205" s="29"/>
      <c r="Z205" s="16">
        <v>12</v>
      </c>
      <c r="AA205" s="16">
        <v>1</v>
      </c>
      <c r="AY205" s="3">
        <v>0</v>
      </c>
    </row>
    <row r="206" spans="1:51" ht="20.399999999999999" x14ac:dyDescent="0.25">
      <c r="A206" s="97">
        <v>197</v>
      </c>
      <c r="B206" s="76" t="s">
        <v>246</v>
      </c>
      <c r="C206" s="86" t="s">
        <v>288</v>
      </c>
      <c r="D206" s="80" t="s">
        <v>18</v>
      </c>
      <c r="E206" s="17">
        <v>1</v>
      </c>
      <c r="F206" s="17"/>
      <c r="G206" s="57">
        <f t="shared" si="3"/>
        <v>0</v>
      </c>
      <c r="I206" s="29"/>
      <c r="J206" s="29"/>
      <c r="Z206" s="16">
        <v>12</v>
      </c>
      <c r="AA206" s="16">
        <v>1</v>
      </c>
      <c r="AY206" s="3">
        <v>0</v>
      </c>
    </row>
    <row r="207" spans="1:51" ht="20.399999999999999" x14ac:dyDescent="0.25">
      <c r="A207" s="97">
        <v>198</v>
      </c>
      <c r="B207" s="76" t="s">
        <v>247</v>
      </c>
      <c r="C207" s="86" t="s">
        <v>289</v>
      </c>
      <c r="D207" s="80" t="s">
        <v>18</v>
      </c>
      <c r="E207" s="17">
        <v>1</v>
      </c>
      <c r="F207" s="17"/>
      <c r="G207" s="57">
        <f t="shared" si="3"/>
        <v>0</v>
      </c>
      <c r="I207" s="29"/>
      <c r="J207" s="29"/>
      <c r="Z207" s="16">
        <v>12</v>
      </c>
      <c r="AA207" s="16">
        <v>1</v>
      </c>
      <c r="AY207" s="3">
        <v>0</v>
      </c>
    </row>
    <row r="208" spans="1:51" ht="20.399999999999999" x14ac:dyDescent="0.25">
      <c r="A208" s="97">
        <v>199</v>
      </c>
      <c r="B208" s="76" t="s">
        <v>248</v>
      </c>
      <c r="C208" s="86" t="s">
        <v>290</v>
      </c>
      <c r="D208" s="80" t="s">
        <v>18</v>
      </c>
      <c r="E208" s="17">
        <v>1</v>
      </c>
      <c r="F208" s="17"/>
      <c r="G208" s="57">
        <f t="shared" si="3"/>
        <v>0</v>
      </c>
      <c r="I208" s="29"/>
      <c r="J208" s="29"/>
      <c r="Z208" s="16">
        <v>12</v>
      </c>
      <c r="AA208" s="16">
        <v>1</v>
      </c>
      <c r="AY208" s="3">
        <v>0</v>
      </c>
    </row>
    <row r="209" spans="1:51" ht="40.799999999999997" x14ac:dyDescent="0.25">
      <c r="A209" s="97">
        <v>200</v>
      </c>
      <c r="B209" s="77" t="s">
        <v>275</v>
      </c>
      <c r="C209" s="87" t="s">
        <v>291</v>
      </c>
      <c r="D209" s="81" t="s">
        <v>18</v>
      </c>
      <c r="E209" s="42">
        <v>1</v>
      </c>
      <c r="F209" s="42"/>
      <c r="G209" s="58">
        <f t="shared" si="3"/>
        <v>0</v>
      </c>
      <c r="I209" s="29"/>
      <c r="J209" s="29"/>
      <c r="Z209" s="16">
        <v>12</v>
      </c>
      <c r="AA209" s="16">
        <v>1</v>
      </c>
      <c r="AY209" s="3">
        <v>0</v>
      </c>
    </row>
    <row r="210" spans="1:51" x14ac:dyDescent="0.25">
      <c r="A210" s="70">
        <v>201</v>
      </c>
      <c r="B210" s="75" t="s">
        <v>249</v>
      </c>
      <c r="C210" s="85" t="s">
        <v>250</v>
      </c>
      <c r="D210" s="79" t="s">
        <v>2</v>
      </c>
      <c r="E210" s="54">
        <v>0.04</v>
      </c>
      <c r="F210" s="54"/>
      <c r="G210" s="56">
        <f t="shared" si="3"/>
        <v>0</v>
      </c>
      <c r="I210" s="29"/>
      <c r="J210" s="29"/>
      <c r="Z210" s="16">
        <v>12</v>
      </c>
      <c r="AA210" s="16">
        <v>1</v>
      </c>
      <c r="AY210" s="3">
        <v>0</v>
      </c>
    </row>
    <row r="211" spans="1:51" x14ac:dyDescent="0.25">
      <c r="A211" s="97">
        <v>202</v>
      </c>
      <c r="B211" s="76" t="s">
        <v>251</v>
      </c>
      <c r="C211" s="86" t="s">
        <v>252</v>
      </c>
      <c r="D211" s="80" t="s">
        <v>2</v>
      </c>
      <c r="E211" s="17">
        <v>0.03</v>
      </c>
      <c r="F211" s="43"/>
      <c r="G211" s="57">
        <f t="shared" si="3"/>
        <v>0</v>
      </c>
      <c r="I211" s="29"/>
      <c r="J211" s="29"/>
      <c r="Z211" s="16">
        <v>12</v>
      </c>
      <c r="AA211" s="16">
        <v>1</v>
      </c>
      <c r="AY211" s="3">
        <v>0</v>
      </c>
    </row>
    <row r="212" spans="1:51" x14ac:dyDescent="0.25">
      <c r="A212" s="97">
        <v>203</v>
      </c>
      <c r="B212" s="76" t="s">
        <v>253</v>
      </c>
      <c r="C212" s="86" t="s">
        <v>254</v>
      </c>
      <c r="D212" s="80" t="s">
        <v>2</v>
      </c>
      <c r="E212" s="30">
        <v>1.4999999999999999E-2</v>
      </c>
      <c r="F212" s="17"/>
      <c r="G212" s="57">
        <f t="shared" si="3"/>
        <v>0</v>
      </c>
      <c r="I212" s="29"/>
      <c r="J212" s="29"/>
      <c r="Z212" s="16">
        <v>12</v>
      </c>
      <c r="AA212" s="16">
        <v>1</v>
      </c>
      <c r="AY212" s="3">
        <v>0</v>
      </c>
    </row>
    <row r="213" spans="1:51" s="40" customFormat="1" x14ac:dyDescent="0.2">
      <c r="A213" s="99">
        <v>204</v>
      </c>
      <c r="B213" s="75" t="s">
        <v>255</v>
      </c>
      <c r="C213" s="85" t="s">
        <v>256</v>
      </c>
      <c r="D213" s="79" t="s">
        <v>257</v>
      </c>
      <c r="E213" s="54">
        <v>233</v>
      </c>
      <c r="F213" s="54"/>
      <c r="G213" s="56">
        <f t="shared" si="3"/>
        <v>0</v>
      </c>
      <c r="H213" s="38"/>
      <c r="I213" s="39"/>
      <c r="J213" s="39"/>
      <c r="Z213" s="41"/>
      <c r="AA213" s="41"/>
    </row>
    <row r="214" spans="1:51" x14ac:dyDescent="0.25">
      <c r="A214" s="70">
        <v>205</v>
      </c>
      <c r="B214" s="75" t="s">
        <v>258</v>
      </c>
      <c r="C214" s="85" t="s">
        <v>259</v>
      </c>
      <c r="D214" s="79" t="s">
        <v>257</v>
      </c>
      <c r="E214" s="54">
        <v>752.5</v>
      </c>
      <c r="F214" s="54"/>
      <c r="G214" s="56">
        <f t="shared" si="3"/>
        <v>0</v>
      </c>
      <c r="Z214" s="16">
        <v>12</v>
      </c>
      <c r="AA214" s="16">
        <v>0</v>
      </c>
      <c r="AY214" s="3">
        <v>0</v>
      </c>
    </row>
    <row r="215" spans="1:51" s="49" customFormat="1" x14ac:dyDescent="0.25">
      <c r="A215" s="70">
        <v>206</v>
      </c>
      <c r="B215" s="75" t="s">
        <v>260</v>
      </c>
      <c r="C215" s="85" t="s">
        <v>261</v>
      </c>
      <c r="D215" s="79" t="s">
        <v>257</v>
      </c>
      <c r="E215" s="54">
        <v>215</v>
      </c>
      <c r="F215" s="54"/>
      <c r="G215" s="56">
        <f t="shared" si="3"/>
        <v>0</v>
      </c>
      <c r="H215" s="48"/>
      <c r="I215" s="48"/>
      <c r="J215" s="48"/>
      <c r="Z215" s="49">
        <v>12</v>
      </c>
      <c r="AA215" s="49">
        <v>1</v>
      </c>
      <c r="AY215" s="49">
        <v>0</v>
      </c>
    </row>
    <row r="216" spans="1:51" x14ac:dyDescent="0.25">
      <c r="A216" s="70">
        <v>207</v>
      </c>
      <c r="B216" s="75" t="s">
        <v>262</v>
      </c>
      <c r="C216" s="85" t="s">
        <v>282</v>
      </c>
      <c r="D216" s="79" t="s">
        <v>274</v>
      </c>
      <c r="E216" s="54">
        <v>1</v>
      </c>
      <c r="F216" s="54"/>
      <c r="G216" s="56">
        <f t="shared" si="3"/>
        <v>0</v>
      </c>
      <c r="I216" s="36"/>
      <c r="J216" s="37"/>
      <c r="Z216" s="16">
        <v>12</v>
      </c>
      <c r="AA216" s="16">
        <v>0</v>
      </c>
      <c r="AY216" s="3">
        <v>0</v>
      </c>
    </row>
    <row r="217" spans="1:51" ht="91.8" x14ac:dyDescent="0.25">
      <c r="A217" s="97">
        <v>208</v>
      </c>
      <c r="B217" s="76" t="s">
        <v>312</v>
      </c>
      <c r="C217" s="87" t="s">
        <v>292</v>
      </c>
      <c r="D217" s="80" t="s">
        <v>18</v>
      </c>
      <c r="E217" s="17">
        <v>1</v>
      </c>
      <c r="F217" s="17"/>
      <c r="G217" s="57">
        <f t="shared" si="3"/>
        <v>0</v>
      </c>
      <c r="I217" s="32"/>
      <c r="J217" s="29"/>
      <c r="Z217" s="16">
        <v>10</v>
      </c>
      <c r="AA217" s="16">
        <v>0</v>
      </c>
      <c r="AY217" s="3">
        <v>0</v>
      </c>
    </row>
    <row r="218" spans="1:51" ht="61.2" x14ac:dyDescent="0.25">
      <c r="A218" s="70">
        <v>209</v>
      </c>
      <c r="B218" s="75" t="s">
        <v>313</v>
      </c>
      <c r="C218" s="100" t="s">
        <v>293</v>
      </c>
      <c r="D218" s="79" t="s">
        <v>18</v>
      </c>
      <c r="E218" s="54">
        <v>1</v>
      </c>
      <c r="F218" s="54"/>
      <c r="G218" s="56">
        <f t="shared" si="3"/>
        <v>0</v>
      </c>
      <c r="I218" s="32"/>
      <c r="J218" s="29"/>
      <c r="Z218" s="16">
        <v>10</v>
      </c>
      <c r="AA218" s="16">
        <v>0</v>
      </c>
      <c r="AY218" s="3">
        <v>0</v>
      </c>
    </row>
    <row r="219" spans="1:51" ht="112.2" x14ac:dyDescent="0.25">
      <c r="A219" s="70">
        <v>210</v>
      </c>
      <c r="B219" s="75" t="s">
        <v>314</v>
      </c>
      <c r="C219" s="104" t="s">
        <v>315</v>
      </c>
      <c r="D219" s="79" t="s">
        <v>274</v>
      </c>
      <c r="E219" s="54">
        <v>1</v>
      </c>
      <c r="F219" s="54"/>
      <c r="G219" s="56">
        <f t="shared" si="3"/>
        <v>0</v>
      </c>
      <c r="I219" s="32"/>
      <c r="J219" s="29"/>
      <c r="Z219" s="16">
        <v>10</v>
      </c>
      <c r="AA219" s="16">
        <v>0</v>
      </c>
      <c r="AY219" s="3">
        <v>0</v>
      </c>
    </row>
    <row r="220" spans="1:51" x14ac:dyDescent="0.25">
      <c r="A220" s="97">
        <v>211</v>
      </c>
      <c r="B220" s="76"/>
      <c r="C220" s="87"/>
      <c r="D220" s="80"/>
      <c r="E220" s="17"/>
      <c r="F220" s="17"/>
      <c r="G220" s="57"/>
      <c r="I220" s="32"/>
      <c r="J220" s="32"/>
      <c r="Z220" s="16"/>
      <c r="AA220" s="16"/>
    </row>
    <row r="221" spans="1:51" x14ac:dyDescent="0.25">
      <c r="A221" s="70">
        <v>212</v>
      </c>
      <c r="B221" s="75" t="s">
        <v>271</v>
      </c>
      <c r="C221" s="85" t="s">
        <v>272</v>
      </c>
      <c r="D221" s="79" t="s">
        <v>18</v>
      </c>
      <c r="E221" s="54">
        <v>100</v>
      </c>
      <c r="F221" s="54"/>
      <c r="G221" s="56">
        <f t="shared" ref="G221:G225" si="4">E221*F221</f>
        <v>0</v>
      </c>
      <c r="I221" s="29"/>
      <c r="J221" s="29"/>
      <c r="Z221" s="16"/>
      <c r="AA221" s="16"/>
    </row>
    <row r="222" spans="1:51" s="49" customFormat="1" x14ac:dyDescent="0.25">
      <c r="A222" s="97">
        <v>213</v>
      </c>
      <c r="B222" s="76" t="s">
        <v>273</v>
      </c>
      <c r="C222" s="86" t="s">
        <v>270</v>
      </c>
      <c r="D222" s="80" t="s">
        <v>18</v>
      </c>
      <c r="E222" s="17">
        <v>100</v>
      </c>
      <c r="F222" s="43"/>
      <c r="G222" s="57">
        <f t="shared" si="4"/>
        <v>0</v>
      </c>
      <c r="H222" s="48"/>
      <c r="I222" s="48"/>
      <c r="J222" s="48"/>
    </row>
    <row r="223" spans="1:51" x14ac:dyDescent="0.25">
      <c r="A223" s="97">
        <v>214</v>
      </c>
      <c r="B223" s="76" t="s">
        <v>269</v>
      </c>
      <c r="C223" s="86" t="s">
        <v>311</v>
      </c>
      <c r="D223" s="80" t="s">
        <v>266</v>
      </c>
      <c r="E223" s="43">
        <v>10.91</v>
      </c>
      <c r="F223" s="43"/>
      <c r="G223" s="57">
        <f t="shared" si="4"/>
        <v>0</v>
      </c>
      <c r="H223" s="35"/>
      <c r="I223" s="32"/>
      <c r="J223" s="32"/>
      <c r="Z223" s="16"/>
      <c r="AA223" s="16"/>
    </row>
    <row r="224" spans="1:51" x14ac:dyDescent="0.25">
      <c r="A224" s="70">
        <v>215</v>
      </c>
      <c r="B224" s="75" t="s">
        <v>268</v>
      </c>
      <c r="C224" s="85" t="s">
        <v>267</v>
      </c>
      <c r="D224" s="79" t="s">
        <v>280</v>
      </c>
      <c r="E224" s="54">
        <v>5125.75</v>
      </c>
      <c r="F224" s="54"/>
      <c r="G224" s="56">
        <f t="shared" si="4"/>
        <v>0</v>
      </c>
      <c r="H224" s="35"/>
      <c r="I224" s="32"/>
      <c r="J224" s="32"/>
      <c r="Z224" s="16"/>
      <c r="AA224" s="16"/>
    </row>
    <row r="225" spans="1:27" ht="13.8" thickBot="1" x14ac:dyDescent="0.3">
      <c r="A225" s="70">
        <v>216</v>
      </c>
      <c r="B225" s="75" t="s">
        <v>264</v>
      </c>
      <c r="C225" s="85" t="s">
        <v>265</v>
      </c>
      <c r="D225" s="79" t="s">
        <v>2</v>
      </c>
      <c r="E225" s="55">
        <v>1.9E-2</v>
      </c>
      <c r="F225" s="54"/>
      <c r="G225" s="56">
        <f t="shared" si="4"/>
        <v>0</v>
      </c>
      <c r="I225" s="32"/>
      <c r="J225" s="32"/>
      <c r="Z225" s="16"/>
      <c r="AA225" s="16"/>
    </row>
    <row r="226" spans="1:27" ht="13.8" thickBot="1" x14ac:dyDescent="0.3">
      <c r="A226" s="88"/>
      <c r="B226" s="89" t="s">
        <v>13</v>
      </c>
      <c r="C226" s="90" t="str">
        <f>CONCATENATE(B7," ",C7)</f>
        <v>M21 Elektromontáže</v>
      </c>
      <c r="D226" s="91"/>
      <c r="E226" s="92"/>
      <c r="F226" s="93"/>
      <c r="G226" s="94">
        <f>SUM(G7:G225)</f>
        <v>0</v>
      </c>
      <c r="H226" s="95" t="s">
        <v>281</v>
      </c>
    </row>
    <row r="227" spans="1:27" x14ac:dyDescent="0.25">
      <c r="E227" s="3"/>
      <c r="H227" s="53"/>
    </row>
    <row r="228" spans="1:27" x14ac:dyDescent="0.25">
      <c r="E228" s="3"/>
    </row>
    <row r="229" spans="1:27" x14ac:dyDescent="0.25">
      <c r="E229" s="3"/>
      <c r="G229" s="96"/>
    </row>
    <row r="230" spans="1:27" x14ac:dyDescent="0.25">
      <c r="C230" s="31"/>
      <c r="E230" s="3"/>
    </row>
    <row r="231" spans="1:27" x14ac:dyDescent="0.25">
      <c r="E231" s="3"/>
    </row>
    <row r="232" spans="1:27" x14ac:dyDescent="0.25">
      <c r="E232" s="3"/>
    </row>
    <row r="233" spans="1:27" x14ac:dyDescent="0.25">
      <c r="E233" s="3"/>
    </row>
    <row r="234" spans="1:27" x14ac:dyDescent="0.25">
      <c r="E234" s="3"/>
    </row>
    <row r="235" spans="1:27" x14ac:dyDescent="0.25">
      <c r="E235" s="3"/>
    </row>
    <row r="236" spans="1:27" x14ac:dyDescent="0.25">
      <c r="E236" s="3"/>
    </row>
    <row r="237" spans="1:27" x14ac:dyDescent="0.25">
      <c r="E237" s="3"/>
    </row>
    <row r="238" spans="1:27" x14ac:dyDescent="0.25">
      <c r="E238" s="3"/>
    </row>
    <row r="239" spans="1:27" x14ac:dyDescent="0.25">
      <c r="A239" s="18"/>
      <c r="B239" s="18"/>
      <c r="C239" s="18"/>
      <c r="D239" s="18"/>
      <c r="E239" s="18"/>
      <c r="F239" s="18"/>
      <c r="G239" s="18"/>
    </row>
    <row r="240" spans="1:27" x14ac:dyDescent="0.25">
      <c r="A240" s="18"/>
      <c r="B240" s="18"/>
      <c r="C240" s="18"/>
      <c r="D240" s="18"/>
      <c r="E240" s="18"/>
      <c r="F240" s="18"/>
      <c r="G240" s="18"/>
    </row>
    <row r="241" spans="1:7" x14ac:dyDescent="0.25">
      <c r="A241" s="18"/>
      <c r="B241" s="18"/>
      <c r="C241" s="18"/>
      <c r="D241" s="18"/>
      <c r="E241" s="18"/>
      <c r="F241" s="18"/>
      <c r="G241" s="18"/>
    </row>
    <row r="242" spans="1:7" x14ac:dyDescent="0.25">
      <c r="A242" s="18"/>
      <c r="B242" s="18"/>
      <c r="C242" s="18"/>
      <c r="D242" s="18"/>
      <c r="E242" s="18"/>
      <c r="F242" s="18"/>
      <c r="G242" s="18"/>
    </row>
    <row r="243" spans="1:7" x14ac:dyDescent="0.25">
      <c r="E243" s="3"/>
    </row>
    <row r="244" spans="1:7" x14ac:dyDescent="0.25">
      <c r="E244" s="3"/>
    </row>
    <row r="245" spans="1:7" x14ac:dyDescent="0.25">
      <c r="E245" s="3"/>
    </row>
    <row r="246" spans="1:7" x14ac:dyDescent="0.25">
      <c r="E246" s="3"/>
    </row>
    <row r="247" spans="1:7" x14ac:dyDescent="0.25">
      <c r="E247" s="3"/>
    </row>
    <row r="248" spans="1:7" x14ac:dyDescent="0.25">
      <c r="E248" s="3"/>
    </row>
    <row r="249" spans="1:7" x14ac:dyDescent="0.25">
      <c r="E249" s="3"/>
    </row>
    <row r="250" spans="1:7" x14ac:dyDescent="0.25">
      <c r="E250" s="3"/>
    </row>
    <row r="251" spans="1:7" x14ac:dyDescent="0.25">
      <c r="E251" s="3"/>
    </row>
    <row r="252" spans="1:7" x14ac:dyDescent="0.25">
      <c r="E252" s="3"/>
    </row>
    <row r="253" spans="1:7" x14ac:dyDescent="0.25">
      <c r="E253" s="3"/>
    </row>
    <row r="254" spans="1:7" x14ac:dyDescent="0.25">
      <c r="E254" s="3"/>
    </row>
    <row r="255" spans="1:7" x14ac:dyDescent="0.25">
      <c r="E255" s="3"/>
    </row>
    <row r="256" spans="1:7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1:7" x14ac:dyDescent="0.25">
      <c r="E273" s="3"/>
    </row>
    <row r="274" spans="1:7" x14ac:dyDescent="0.25">
      <c r="A274" s="19"/>
      <c r="B274" s="19"/>
    </row>
    <row r="275" spans="1:7" x14ac:dyDescent="0.25">
      <c r="A275" s="18"/>
      <c r="B275" s="18"/>
      <c r="C275" s="21"/>
      <c r="D275" s="21"/>
      <c r="E275" s="22"/>
      <c r="F275" s="21"/>
      <c r="G275" s="23"/>
    </row>
    <row r="276" spans="1:7" x14ac:dyDescent="0.25">
      <c r="A276" s="24"/>
      <c r="B276" s="24"/>
      <c r="C276" s="18"/>
      <c r="D276" s="18"/>
      <c r="E276" s="25"/>
      <c r="F276" s="18"/>
      <c r="G276" s="18"/>
    </row>
    <row r="277" spans="1:7" x14ac:dyDescent="0.25">
      <c r="A277" s="18"/>
      <c r="B277" s="18"/>
      <c r="C277" s="18"/>
      <c r="D277" s="18"/>
      <c r="E277" s="25"/>
      <c r="F277" s="18"/>
      <c r="G277" s="18"/>
    </row>
    <row r="278" spans="1:7" x14ac:dyDescent="0.25">
      <c r="A278" s="18"/>
      <c r="B278" s="18"/>
      <c r="C278" s="18"/>
      <c r="D278" s="18"/>
      <c r="E278" s="25"/>
      <c r="F278" s="18"/>
      <c r="G278" s="18"/>
    </row>
    <row r="279" spans="1:7" x14ac:dyDescent="0.25">
      <c r="A279" s="18"/>
      <c r="B279" s="18"/>
      <c r="C279" s="18"/>
      <c r="D279" s="18"/>
      <c r="E279" s="25"/>
      <c r="F279" s="18"/>
      <c r="G279" s="18"/>
    </row>
    <row r="280" spans="1:7" x14ac:dyDescent="0.25">
      <c r="A280" s="18"/>
      <c r="B280" s="18"/>
      <c r="C280" s="18"/>
      <c r="D280" s="18"/>
      <c r="E280" s="25"/>
      <c r="F280" s="18"/>
      <c r="G280" s="18"/>
    </row>
    <row r="281" spans="1:7" x14ac:dyDescent="0.25">
      <c r="A281" s="18"/>
      <c r="B281" s="18"/>
      <c r="C281" s="18"/>
      <c r="D281" s="18"/>
      <c r="E281" s="25"/>
      <c r="F281" s="18"/>
      <c r="G281" s="18"/>
    </row>
    <row r="282" spans="1:7" x14ac:dyDescent="0.25">
      <c r="A282" s="18"/>
      <c r="B282" s="18"/>
      <c r="C282" s="18"/>
      <c r="D282" s="18"/>
      <c r="E282" s="25"/>
      <c r="F282" s="18"/>
      <c r="G282" s="18"/>
    </row>
    <row r="283" spans="1:7" x14ac:dyDescent="0.25">
      <c r="A283" s="18"/>
      <c r="B283" s="18"/>
      <c r="C283" s="18"/>
      <c r="D283" s="18"/>
      <c r="E283" s="25"/>
      <c r="F283" s="18"/>
      <c r="G283" s="18"/>
    </row>
    <row r="284" spans="1:7" x14ac:dyDescent="0.25">
      <c r="A284" s="18"/>
      <c r="B284" s="18"/>
      <c r="C284" s="18"/>
      <c r="D284" s="18"/>
      <c r="E284" s="25"/>
      <c r="F284" s="18"/>
      <c r="G284" s="18"/>
    </row>
    <row r="285" spans="1:7" x14ac:dyDescent="0.25">
      <c r="A285" s="18"/>
      <c r="B285" s="18"/>
      <c r="C285" s="18"/>
      <c r="D285" s="18"/>
      <c r="E285" s="25"/>
      <c r="F285" s="18"/>
      <c r="G285" s="18"/>
    </row>
    <row r="286" spans="1:7" x14ac:dyDescent="0.25">
      <c r="A286" s="18"/>
      <c r="B286" s="18"/>
      <c r="C286" s="18"/>
      <c r="D286" s="18"/>
      <c r="E286" s="25"/>
      <c r="F286" s="18"/>
      <c r="G286" s="18"/>
    </row>
    <row r="287" spans="1:7" x14ac:dyDescent="0.25">
      <c r="A287" s="18"/>
      <c r="B287" s="18"/>
      <c r="C287" s="18"/>
      <c r="D287" s="18"/>
      <c r="E287" s="25"/>
      <c r="F287" s="18"/>
      <c r="G287" s="18"/>
    </row>
    <row r="288" spans="1:7" x14ac:dyDescent="0.25">
      <c r="A288" s="18"/>
      <c r="B288" s="18"/>
      <c r="C288" s="18"/>
      <c r="D288" s="18"/>
      <c r="E288" s="25"/>
      <c r="F288" s="18"/>
      <c r="G288" s="18"/>
    </row>
  </sheetData>
  <mergeCells count="5">
    <mergeCell ref="I5:J5"/>
    <mergeCell ref="A1:G1"/>
    <mergeCell ref="A3:B3"/>
    <mergeCell ref="A4:B4"/>
    <mergeCell ref="E4:G4"/>
  </mergeCells>
  <printOptions gridLinesSet="0"/>
  <pageMargins left="0.23622047244094491" right="0.23622047244094491" top="0.74803149606299213" bottom="0.74803149606299213" header="0.31496062992125984" footer="0.31496062992125984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</dc:creator>
  <cp:lastModifiedBy>Kolarčíková Eva, Ing.</cp:lastModifiedBy>
  <cp:lastPrinted>2018-10-02T16:28:21Z</cp:lastPrinted>
  <dcterms:created xsi:type="dcterms:W3CDTF">2018-09-06T12:34:51Z</dcterms:created>
  <dcterms:modified xsi:type="dcterms:W3CDTF">2021-03-02T08:37:38Z</dcterms:modified>
</cp:coreProperties>
</file>